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28б" sheetId="2" r:id="rId1"/>
    <sheet name="28пон." sheetId="1" r:id="rId2"/>
    <sheet name="1вт" sheetId="3" r:id="rId3"/>
    <sheet name="1б" sheetId="4" r:id="rId4"/>
    <sheet name="2ср" sheetId="5" r:id="rId5"/>
    <sheet name="2б" sheetId="6" r:id="rId6"/>
    <sheet name="3чет" sheetId="7" r:id="rId7"/>
    <sheet name="3б" sheetId="8" r:id="rId8"/>
    <sheet name="4пят" sheetId="9" r:id="rId9"/>
    <sheet name="4б" sheetId="10" r:id="rId10"/>
  </sheets>
  <calcPr calcId="124519"/>
</workbook>
</file>

<file path=xl/calcChain.xml><?xml version="1.0" encoding="utf-8"?>
<calcChain xmlns="http://schemas.openxmlformats.org/spreadsheetml/2006/main">
  <c r="N27" i="10"/>
  <c r="L27"/>
  <c r="K27"/>
  <c r="J27"/>
  <c r="I27"/>
  <c r="N18"/>
  <c r="N31" s="1"/>
  <c r="L18"/>
  <c r="L31" s="1"/>
  <c r="K18"/>
  <c r="K31" s="1"/>
  <c r="J18"/>
  <c r="J31" s="1"/>
  <c r="I18"/>
  <c r="I31" s="1"/>
  <c r="N27" i="9"/>
  <c r="L27"/>
  <c r="K27"/>
  <c r="J27"/>
  <c r="I27"/>
  <c r="N18"/>
  <c r="N31" s="1"/>
  <c r="L18"/>
  <c r="L31" s="1"/>
  <c r="K18"/>
  <c r="K31" s="1"/>
  <c r="J18"/>
  <c r="J31" s="1"/>
  <c r="I18"/>
  <c r="I31" s="1"/>
  <c r="N27" i="8"/>
  <c r="L27"/>
  <c r="K27"/>
  <c r="J27"/>
  <c r="I27"/>
  <c r="N18"/>
  <c r="N31" s="1"/>
  <c r="L18"/>
  <c r="L31" s="1"/>
  <c r="K18"/>
  <c r="K31" s="1"/>
  <c r="J18"/>
  <c r="J31" s="1"/>
  <c r="I18"/>
  <c r="I31" s="1"/>
  <c r="N27" i="7"/>
  <c r="L27"/>
  <c r="K27"/>
  <c r="J27"/>
  <c r="I27"/>
  <c r="N18"/>
  <c r="N31" s="1"/>
  <c r="L18"/>
  <c r="L31" s="1"/>
  <c r="K18"/>
  <c r="K31" s="1"/>
  <c r="J18"/>
  <c r="J31" s="1"/>
  <c r="I18"/>
  <c r="I31" s="1"/>
  <c r="N27" i="6"/>
  <c r="K27"/>
  <c r="J27"/>
  <c r="I27"/>
  <c r="M25"/>
  <c r="M24"/>
  <c r="M22"/>
  <c r="M21"/>
  <c r="M20"/>
  <c r="L27" s="1"/>
  <c r="N18"/>
  <c r="N31" s="1"/>
  <c r="L18"/>
  <c r="L31" s="1"/>
  <c r="K18"/>
  <c r="K31" s="1"/>
  <c r="J18"/>
  <c r="J31" s="1"/>
  <c r="I18"/>
  <c r="I31" s="1"/>
  <c r="N27" i="5"/>
  <c r="K27"/>
  <c r="J27"/>
  <c r="I27"/>
  <c r="M25"/>
  <c r="M24"/>
  <c r="M22"/>
  <c r="M21"/>
  <c r="M20"/>
  <c r="L27" s="1"/>
  <c r="N18"/>
  <c r="N31" s="1"/>
  <c r="L18"/>
  <c r="L31" s="1"/>
  <c r="K18"/>
  <c r="K31" s="1"/>
  <c r="J18"/>
  <c r="J31" s="1"/>
  <c r="I18"/>
  <c r="I31" s="1"/>
  <c r="N27" i="4"/>
  <c r="L27"/>
  <c r="K27"/>
  <c r="J27"/>
  <c r="I27"/>
  <c r="N18"/>
  <c r="N31" s="1"/>
  <c r="L18"/>
  <c r="L31" s="1"/>
  <c r="K18"/>
  <c r="K31" s="1"/>
  <c r="J18"/>
  <c r="J31" s="1"/>
  <c r="I18"/>
  <c r="I31" s="1"/>
  <c r="N27" i="3"/>
  <c r="L27"/>
  <c r="K27"/>
  <c r="J27"/>
  <c r="I27"/>
  <c r="N18"/>
  <c r="N31" s="1"/>
  <c r="L18"/>
  <c r="L31" s="1"/>
  <c r="K18"/>
  <c r="K31" s="1"/>
  <c r="J18"/>
  <c r="J31" s="1"/>
  <c r="I18"/>
  <c r="I31" s="1"/>
  <c r="N27" i="2"/>
  <c r="L27"/>
  <c r="K27"/>
  <c r="J27"/>
  <c r="I27"/>
  <c r="N18"/>
  <c r="N31" s="1"/>
  <c r="L18"/>
  <c r="L31" s="1"/>
  <c r="K18"/>
  <c r="K31" s="1"/>
  <c r="J18"/>
  <c r="J31" s="1"/>
  <c r="I18"/>
  <c r="I31" s="1"/>
  <c r="N27" i="1"/>
  <c r="L27"/>
  <c r="K27"/>
  <c r="J27"/>
  <c r="I27"/>
  <c r="N18"/>
  <c r="N31" s="1"/>
  <c r="L18"/>
  <c r="L31" s="1"/>
  <c r="K18"/>
  <c r="K31" s="1"/>
  <c r="J18"/>
  <c r="J31" s="1"/>
  <c r="I18"/>
  <c r="I31" s="1"/>
</calcChain>
</file>

<file path=xl/sharedStrings.xml><?xml version="1.0" encoding="utf-8"?>
<sst xmlns="http://schemas.openxmlformats.org/spreadsheetml/2006/main" count="678" uniqueCount="158">
  <si>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</si>
  <si>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</si>
  <si>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</si>
  <si>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</si>
  <si>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28.02.2022</t>
  </si>
  <si>
    <t>МЕНЮ (7-10 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</si>
  <si>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</si>
  <si>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</si>
  <si>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</si>
  <si>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</si>
  <si>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</si>
  <si>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</si>
  <si>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</si>
  <si>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</si>
  <si>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</si>
  <si>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</si>
  <si>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Масло сливочное</t>
  </si>
  <si>
    <t>1/20</t>
  </si>
  <si>
    <t xml:space="preserve">Сыр </t>
  </si>
  <si>
    <t>ЗАВТРАК</t>
  </si>
  <si>
    <t>гор.блюдо</t>
  </si>
  <si>
    <t>286-3-96</t>
  </si>
  <si>
    <t>Омлет, смешанный с мясными продуктами (колбаса отварная )</t>
  </si>
  <si>
    <t>1/200</t>
  </si>
  <si>
    <t>гор.напитки</t>
  </si>
  <si>
    <t>642-96</t>
  </si>
  <si>
    <t>Какао Мишка Тедди на молоке</t>
  </si>
  <si>
    <t>Хлеб</t>
  </si>
  <si>
    <t xml:space="preserve">Батон </t>
  </si>
  <si>
    <t>1/46</t>
  </si>
  <si>
    <t>Зеленый горошек конс.</t>
  </si>
  <si>
    <t>1/60</t>
  </si>
  <si>
    <t>Завтрак2</t>
  </si>
  <si>
    <t>Фрукты</t>
  </si>
  <si>
    <t>ИТОГО :</t>
  </si>
  <si>
    <t>Закуски</t>
  </si>
  <si>
    <t>75-1996</t>
  </si>
  <si>
    <t>Икра свекольная</t>
  </si>
  <si>
    <t>1/100</t>
  </si>
  <si>
    <t>1 блюдо</t>
  </si>
  <si>
    <t>120-96</t>
  </si>
  <si>
    <t>Щи из св капусты с гов.тушонкой и сметаной.</t>
  </si>
  <si>
    <t>15/250/10</t>
  </si>
  <si>
    <t>2 блюдо</t>
  </si>
  <si>
    <t>422-96</t>
  </si>
  <si>
    <t>Тефтели в соусе (ф.гов.)</t>
  </si>
  <si>
    <t>100/50</t>
  </si>
  <si>
    <t>ОБЕД</t>
  </si>
  <si>
    <t>гарнир</t>
  </si>
  <si>
    <t>465-96</t>
  </si>
  <si>
    <t>Рис отварной с маслом</t>
  </si>
  <si>
    <t>1/180</t>
  </si>
  <si>
    <t>3 блюдо</t>
  </si>
  <si>
    <t>628-96</t>
  </si>
  <si>
    <t xml:space="preserve">Чай с сахаром </t>
  </si>
  <si>
    <t xml:space="preserve">хлеб </t>
  </si>
  <si>
    <t>Хлеб ржано-пшеничный</t>
  </si>
  <si>
    <t>1/54</t>
  </si>
  <si>
    <t>2,60</t>
  </si>
  <si>
    <t>0,50</t>
  </si>
  <si>
    <t>102</t>
  </si>
  <si>
    <t>13,70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</si>
  <si>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</si>
  <si>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</si>
  <si>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</si>
  <si>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</si>
  <si>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</si>
  <si>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</si>
  <si>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(11-18 лет)вторая неделя</t>
  </si>
  <si>
    <t>закуска</t>
  </si>
  <si>
    <t>637-96</t>
  </si>
  <si>
    <t xml:space="preserve">Кофейный напиток на молоке </t>
  </si>
  <si>
    <t>1/29</t>
  </si>
  <si>
    <t>вторник 1.03.2022г</t>
  </si>
  <si>
    <t>ТТК</t>
  </si>
  <si>
    <t>Горячий бутерброд с сосиской</t>
  </si>
  <si>
    <t>1/82</t>
  </si>
  <si>
    <t>261-96</t>
  </si>
  <si>
    <t>Каша Дружба</t>
  </si>
  <si>
    <t>1/200/10</t>
  </si>
  <si>
    <t>Какао на молоке</t>
  </si>
  <si>
    <t>фрукт</t>
  </si>
  <si>
    <t>Фрукт Апельсин</t>
  </si>
  <si>
    <t xml:space="preserve">1шт </t>
  </si>
  <si>
    <t>131-96</t>
  </si>
  <si>
    <t>Суп картофельный с крупой и рыбными консервами</t>
  </si>
  <si>
    <t>15/250</t>
  </si>
  <si>
    <t>595-2007</t>
  </si>
  <si>
    <t>Рагу из свинины</t>
  </si>
  <si>
    <t>50/200</t>
  </si>
  <si>
    <t>1/49</t>
  </si>
  <si>
    <t>выпечка</t>
  </si>
  <si>
    <t>ТТК 2-14</t>
  </si>
  <si>
    <t xml:space="preserve">Плюшка "Московская" </t>
  </si>
  <si>
    <t>1/50</t>
  </si>
  <si>
    <t>Гренка с сыром</t>
  </si>
  <si>
    <t>Яблоко</t>
  </si>
  <si>
    <t>1шт</t>
  </si>
  <si>
    <t>среда      2.03.2022</t>
  </si>
  <si>
    <t>1/10</t>
  </si>
  <si>
    <t xml:space="preserve">Сосиска отварная </t>
  </si>
  <si>
    <t>469-96</t>
  </si>
  <si>
    <t>Макароны отварные с маслом</t>
  </si>
  <si>
    <t>хлеб</t>
  </si>
  <si>
    <t>Батон</t>
  </si>
  <si>
    <t>1/70</t>
  </si>
  <si>
    <t>Салат с морковью и зеленым горошком</t>
  </si>
  <si>
    <t>139-96</t>
  </si>
  <si>
    <t>Суп картофельный с макар из-ми на к/б</t>
  </si>
  <si>
    <t>1/250</t>
  </si>
  <si>
    <t>460-3-96</t>
  </si>
  <si>
    <t>Котлета куриная (грудка кур.)</t>
  </si>
  <si>
    <t>215-96</t>
  </si>
  <si>
    <t>Рагу из овощей</t>
  </si>
  <si>
    <t>585-96</t>
  </si>
  <si>
    <t>Компот из изюма +С</t>
  </si>
  <si>
    <t>1/55</t>
  </si>
  <si>
    <t>1/13</t>
  </si>
  <si>
    <t>Сыр</t>
  </si>
  <si>
    <t>1/15</t>
  </si>
  <si>
    <t>1/32</t>
  </si>
  <si>
    <t>четверг    03.03.2022</t>
  </si>
  <si>
    <t>297-3-96</t>
  </si>
  <si>
    <t xml:space="preserve">Запеканка творожная со сгущенным молоком </t>
  </si>
  <si>
    <t>1/150/20</t>
  </si>
  <si>
    <t>Йогурт</t>
  </si>
  <si>
    <t>1/57</t>
  </si>
  <si>
    <t>129-96</t>
  </si>
  <si>
    <t>Рассольник "Ленинградский"на к/б со сметаной</t>
  </si>
  <si>
    <t>1/250/15</t>
  </si>
  <si>
    <t>636-2007</t>
  </si>
  <si>
    <t>Голубцы с мясом и рисом(грудка кур.)</t>
  </si>
  <si>
    <t>2/158</t>
  </si>
  <si>
    <t>646-96</t>
  </si>
  <si>
    <t>Напиток Апельсиновый+С</t>
  </si>
  <si>
    <t>МЕНЮ (11-18лет)вторая неделя</t>
  </si>
  <si>
    <t>3-2015</t>
  </si>
  <si>
    <t>Бутерброд с маслом и сыром</t>
  </si>
  <si>
    <t>1/45</t>
  </si>
  <si>
    <t>1/150/10</t>
  </si>
  <si>
    <t>гор.напиток</t>
  </si>
  <si>
    <t>пятница   04.03.2022</t>
  </si>
  <si>
    <t>1/25</t>
  </si>
  <si>
    <t>183-2011</t>
  </si>
  <si>
    <t xml:space="preserve">Каша гречневая молочная с маслом </t>
  </si>
  <si>
    <t>1/31</t>
  </si>
  <si>
    <t>Апельсин</t>
  </si>
  <si>
    <t>Суп картофельный с макар из-ми с мясными фрикадельками (фарш гов.)</t>
  </si>
  <si>
    <t>17,5/250</t>
  </si>
  <si>
    <t>2блюдо</t>
  </si>
  <si>
    <t>330-96</t>
  </si>
  <si>
    <t>Шницель рыбный (минтай)</t>
  </si>
  <si>
    <t>472-96</t>
  </si>
  <si>
    <t>Картофельное пюре</t>
  </si>
  <si>
    <t>3блюдо</t>
  </si>
  <si>
    <t>Чай с сахаром</t>
  </si>
  <si>
    <t xml:space="preserve">Хлеб </t>
  </si>
  <si>
    <t>1/67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</si>
</sst>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8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49" fontId="13" fillId="0" borderId="8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distributed" readingOrder="1"/>
    </xf>
    <xf numFmtId="0" fontId="12" fillId="2" borderId="21" xfId="0" applyFont="1" applyFill="1" applyBorder="1" applyAlignment="1">
      <alignment horizontal="left" vertical="distributed" readingOrder="1"/>
    </xf>
    <xf numFmtId="0" fontId="12" fillId="2" borderId="22" xfId="0" applyFont="1" applyFill="1" applyBorder="1" applyAlignment="1">
      <alignment horizontal="left" vertical="distributed" readingOrder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22" xfId="0" applyFont="1" applyFill="1" applyBorder="1" applyAlignment="1">
      <alignment horizontal="left" vertical="center" wrapText="1" readingOrder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49" fontId="12" fillId="2" borderId="15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top" wrapText="1"/>
    </xf>
    <xf numFmtId="0" fontId="14" fillId="0" borderId="15" xfId="0" applyFont="1" applyBorder="1"/>
    <xf numFmtId="0" fontId="12" fillId="0" borderId="8" xfId="0" applyFont="1" applyBorder="1" applyAlignment="1">
      <alignment horizontal="left" vertical="center"/>
    </xf>
    <xf numFmtId="2" fontId="12" fillId="0" borderId="27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left" vertical="center"/>
    </xf>
    <xf numFmtId="49" fontId="14" fillId="2" borderId="31" xfId="0" applyNumberFormat="1" applyFont="1" applyFill="1" applyBorder="1" applyAlignment="1">
      <alignment horizontal="center" vertical="center"/>
    </xf>
    <xf numFmtId="2" fontId="14" fillId="2" borderId="31" xfId="0" applyNumberFormat="1" applyFont="1" applyFill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2" fontId="15" fillId="2" borderId="31" xfId="0" applyNumberFormat="1" applyFont="1" applyFill="1" applyBorder="1" applyAlignment="1">
      <alignment horizontal="center" vertical="center"/>
    </xf>
    <xf numFmtId="2" fontId="15" fillId="2" borderId="31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vertical="top" wrapText="1"/>
    </xf>
    <xf numFmtId="0" fontId="14" fillId="0" borderId="8" xfId="0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center" vertical="center"/>
    </xf>
    <xf numFmtId="2" fontId="15" fillId="2" borderId="29" xfId="0" applyNumberFormat="1" applyFont="1" applyFill="1" applyBorder="1" applyAlignment="1">
      <alignment horizontal="center" vertical="center"/>
    </xf>
    <xf numFmtId="2" fontId="15" fillId="2" borderId="29" xfId="0" applyNumberFormat="1" applyFont="1" applyFill="1" applyBorder="1" applyAlignment="1">
      <alignment horizontal="center" vertical="center" wrapText="1"/>
    </xf>
    <xf numFmtId="2" fontId="15" fillId="2" borderId="30" xfId="0" applyNumberFormat="1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34" xfId="0" applyFont="1" applyFill="1" applyBorder="1"/>
    <xf numFmtId="0" fontId="16" fillId="2" borderId="35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6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4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38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7" fillId="0" borderId="5" xfId="0" applyFont="1" applyBorder="1"/>
    <xf numFmtId="0" fontId="17" fillId="0" borderId="0" xfId="0" applyFont="1" applyBorder="1"/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17" fillId="0" borderId="44" xfId="0" applyFont="1" applyBorder="1"/>
    <xf numFmtId="49" fontId="0" fillId="0" borderId="0" xfId="0" applyNumberFormat="1" applyBorder="1"/>
    <xf numFmtId="49" fontId="17" fillId="0" borderId="0" xfId="0" applyNumberFormat="1" applyFont="1" applyBorder="1"/>
    <xf numFmtId="0" fontId="17" fillId="0" borderId="4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2" fillId="2" borderId="44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distributed" readingOrder="1"/>
    </xf>
    <xf numFmtId="2" fontId="12" fillId="0" borderId="9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readingOrder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 wrapText="1"/>
    </xf>
    <xf numFmtId="0" fontId="13" fillId="0" borderId="27" xfId="0" applyFont="1" applyBorder="1"/>
    <xf numFmtId="0" fontId="12" fillId="0" borderId="4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2" fontId="12" fillId="2" borderId="48" xfId="0" applyNumberFormat="1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 wrapText="1"/>
    </xf>
    <xf numFmtId="2" fontId="12" fillId="2" borderId="45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16" xfId="0" applyFont="1" applyBorder="1"/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center" vertical="center"/>
    </xf>
    <xf numFmtId="2" fontId="12" fillId="2" borderId="31" xfId="0" applyNumberFormat="1" applyFont="1" applyFill="1" applyBorder="1" applyAlignment="1">
      <alignment horizontal="center" vertical="center"/>
    </xf>
    <xf numFmtId="2" fontId="12" fillId="2" borderId="32" xfId="0" applyNumberFormat="1" applyFont="1" applyFill="1" applyBorder="1" applyAlignment="1">
      <alignment horizontal="center" vertical="center" wrapText="1"/>
    </xf>
    <xf numFmtId="2" fontId="12" fillId="2" borderId="49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51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49" fontId="14" fillId="2" borderId="34" xfId="0" applyNumberFormat="1" applyFont="1" applyFill="1" applyBorder="1" applyAlignment="1">
      <alignment horizontal="center" vertical="center"/>
    </xf>
    <xf numFmtId="2" fontId="14" fillId="2" borderId="34" xfId="0" applyNumberFormat="1" applyFont="1" applyFill="1" applyBorder="1" applyAlignment="1">
      <alignment horizontal="center" vertical="center"/>
    </xf>
    <xf numFmtId="2" fontId="14" fillId="2" borderId="34" xfId="0" applyNumberFormat="1" applyFont="1" applyFill="1" applyBorder="1" applyAlignment="1">
      <alignment horizontal="center" vertical="center" wrapText="1"/>
    </xf>
    <xf numFmtId="2" fontId="14" fillId="2" borderId="34" xfId="0" applyNumberFormat="1" applyFont="1" applyFill="1" applyBorder="1" applyAlignment="1">
      <alignment horizontal="center" vertical="center" wrapText="1"/>
    </xf>
    <xf numFmtId="2" fontId="14" fillId="2" borderId="35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2" fontId="12" fillId="0" borderId="3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/>
    </xf>
    <xf numFmtId="49" fontId="12" fillId="2" borderId="31" xfId="0" applyNumberFormat="1" applyFont="1" applyFill="1" applyBorder="1" applyAlignment="1">
      <alignment horizontal="center" vertical="center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43" fontId="12" fillId="0" borderId="20" xfId="1" applyFont="1" applyBorder="1" applyAlignment="1">
      <alignment horizontal="left" vertical="center" wrapText="1"/>
    </xf>
    <xf numFmtId="43" fontId="12" fillId="0" borderId="21" xfId="1" applyFont="1" applyBorder="1" applyAlignment="1">
      <alignment horizontal="left" vertical="center" wrapText="1"/>
    </xf>
    <xf numFmtId="43" fontId="12" fillId="0" borderId="22" xfId="1" applyFont="1" applyBorder="1" applyAlignment="1">
      <alignment horizontal="left" vertical="center" wrapText="1"/>
    </xf>
    <xf numFmtId="2" fontId="12" fillId="2" borderId="13" xfId="0" applyNumberFormat="1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left" vertical="center" wrapText="1"/>
    </xf>
    <xf numFmtId="49" fontId="12" fillId="2" borderId="34" xfId="0" applyNumberFormat="1" applyFont="1" applyFill="1" applyBorder="1" applyAlignment="1">
      <alignment horizontal="center" vertical="center"/>
    </xf>
    <xf numFmtId="2" fontId="12" fillId="2" borderId="34" xfId="0" applyNumberFormat="1" applyFont="1" applyFill="1" applyBorder="1" applyAlignment="1">
      <alignment horizontal="center" vertical="center"/>
    </xf>
    <xf numFmtId="2" fontId="12" fillId="2" borderId="34" xfId="0" applyNumberFormat="1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 wrapText="1"/>
    </xf>
    <xf numFmtId="2" fontId="12" fillId="2" borderId="35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distributed" readingOrder="1"/>
    </xf>
    <xf numFmtId="0" fontId="12" fillId="0" borderId="21" xfId="0" applyFont="1" applyBorder="1" applyAlignment="1">
      <alignment horizontal="left" vertical="distributed" readingOrder="1"/>
    </xf>
    <xf numFmtId="0" fontId="12" fillId="0" borderId="22" xfId="0" applyFont="1" applyBorder="1" applyAlignment="1">
      <alignment horizontal="left" vertical="distributed" readingOrder="1"/>
    </xf>
    <xf numFmtId="0" fontId="13" fillId="2" borderId="2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43" fontId="12" fillId="0" borderId="20" xfId="1" applyFont="1" applyBorder="1" applyAlignment="1">
      <alignment horizontal="left" vertical="center"/>
    </xf>
    <xf numFmtId="43" fontId="12" fillId="0" borderId="21" xfId="1" applyFont="1" applyBorder="1" applyAlignment="1">
      <alignment horizontal="left" vertical="center"/>
    </xf>
    <xf numFmtId="43" fontId="12" fillId="0" borderId="22" xfId="1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2" fontId="12" fillId="2" borderId="25" xfId="0" applyNumberFormat="1" applyFont="1" applyFill="1" applyBorder="1" applyAlignment="1">
      <alignment horizontal="center" vertical="center" wrapText="1"/>
    </xf>
    <xf numFmtId="2" fontId="12" fillId="2" borderId="21" xfId="0" applyNumberFormat="1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distributed" readingOrder="1"/>
    </xf>
    <xf numFmtId="0" fontId="12" fillId="0" borderId="44" xfId="0" applyFont="1" applyBorder="1" applyAlignment="1">
      <alignment horizontal="left" vertical="distributed" readingOrder="1"/>
    </xf>
    <xf numFmtId="0" fontId="12" fillId="0" borderId="50" xfId="0" applyFont="1" applyBorder="1" applyAlignment="1">
      <alignment horizontal="left" vertical="distributed" readingOrder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36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37" xfId="0" applyNumberFormat="1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4" fontId="12" fillId="2" borderId="34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/>
    </xf>
    <xf numFmtId="49" fontId="14" fillId="0" borderId="48" xfId="0" applyNumberFormat="1" applyFont="1" applyBorder="1" applyAlignment="1">
      <alignment vertical="center"/>
    </xf>
    <xf numFmtId="49" fontId="14" fillId="0" borderId="29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distributed" readingOrder="1"/>
    </xf>
    <xf numFmtId="0" fontId="12" fillId="0" borderId="51" xfId="0" applyFont="1" applyBorder="1" applyAlignment="1">
      <alignment horizontal="left" vertical="distributed" readingOrder="1"/>
    </xf>
    <xf numFmtId="0" fontId="12" fillId="0" borderId="37" xfId="0" applyFont="1" applyBorder="1" applyAlignment="1">
      <alignment horizontal="left" vertical="distributed" readingOrder="1"/>
    </xf>
    <xf numFmtId="0" fontId="14" fillId="0" borderId="8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2" fontId="12" fillId="0" borderId="54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2" fontId="12" fillId="2" borderId="54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left" vertical="center"/>
    </xf>
    <xf numFmtId="49" fontId="12" fillId="2" borderId="29" xfId="0" applyNumberFormat="1" applyFont="1" applyFill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3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H22" sqref="H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69</v>
      </c>
      <c r="C11" s="171"/>
      <c r="D11" s="43" t="s">
        <v>18</v>
      </c>
      <c r="E11" s="44"/>
      <c r="F11" s="44"/>
      <c r="G11" s="45"/>
      <c r="H11" s="37" t="s">
        <v>17</v>
      </c>
      <c r="I11" s="38">
        <v>12.15</v>
      </c>
      <c r="J11" s="39">
        <v>132</v>
      </c>
      <c r="K11" s="39">
        <v>3.8</v>
      </c>
      <c r="L11" s="46">
        <v>1.5</v>
      </c>
      <c r="M11" s="46">
        <v>123</v>
      </c>
      <c r="N11" s="47">
        <v>25.4</v>
      </c>
      <c r="O11" s="48"/>
    </row>
    <row r="12" spans="1:24" ht="55.5" customHeight="1">
      <c r="A12" s="41"/>
      <c r="B12" s="34" t="s">
        <v>48</v>
      </c>
      <c r="C12" s="49" t="s">
        <v>21</v>
      </c>
      <c r="D12" s="50" t="s">
        <v>22</v>
      </c>
      <c r="E12" s="51"/>
      <c r="F12" s="51"/>
      <c r="G12" s="52"/>
      <c r="H12" s="37" t="s">
        <v>23</v>
      </c>
      <c r="I12" s="38">
        <v>48.71</v>
      </c>
      <c r="J12" s="38">
        <v>349.2</v>
      </c>
      <c r="K12" s="38">
        <v>14.2</v>
      </c>
      <c r="L12" s="53">
        <v>31.05</v>
      </c>
      <c r="M12" s="53">
        <v>140</v>
      </c>
      <c r="N12" s="54">
        <v>2.5</v>
      </c>
      <c r="O12" s="55"/>
    </row>
    <row r="13" spans="1:24" ht="51" customHeight="1">
      <c r="A13" s="41" t="s">
        <v>19</v>
      </c>
      <c r="B13" s="34" t="s">
        <v>24</v>
      </c>
      <c r="C13" s="105" t="s">
        <v>70</v>
      </c>
      <c r="D13" s="58" t="s">
        <v>71</v>
      </c>
      <c r="E13" s="58"/>
      <c r="F13" s="58"/>
      <c r="G13" s="58"/>
      <c r="H13" s="59" t="s">
        <v>23</v>
      </c>
      <c r="I13" s="172">
        <v>6.12</v>
      </c>
      <c r="J13" s="38">
        <v>60</v>
      </c>
      <c r="K13" s="38">
        <v>0</v>
      </c>
      <c r="L13" s="53">
        <v>0</v>
      </c>
      <c r="M13" s="53">
        <v>0</v>
      </c>
      <c r="N13" s="101">
        <v>15.7</v>
      </c>
      <c r="O13" s="106"/>
    </row>
    <row r="14" spans="1:24" ht="39.950000000000003" customHeight="1">
      <c r="A14" s="41"/>
      <c r="B14" s="34" t="s">
        <v>27</v>
      </c>
      <c r="C14" s="173"/>
      <c r="D14" s="63" t="s">
        <v>28</v>
      </c>
      <c r="E14" s="64"/>
      <c r="F14" s="64"/>
      <c r="G14" s="65"/>
      <c r="H14" s="66" t="s">
        <v>72</v>
      </c>
      <c r="I14" s="67">
        <v>3.02</v>
      </c>
      <c r="J14" s="172">
        <v>132</v>
      </c>
      <c r="K14" s="172">
        <v>3.8</v>
      </c>
      <c r="L14" s="174">
        <v>1.5</v>
      </c>
      <c r="M14" s="174">
        <v>102</v>
      </c>
      <c r="N14" s="175">
        <v>25.4</v>
      </c>
      <c r="O14" s="175"/>
    </row>
    <row r="15" spans="1:24" ht="39.950000000000003" customHeight="1">
      <c r="A15" s="41"/>
      <c r="B15" s="34"/>
      <c r="C15" s="57"/>
      <c r="D15" s="70"/>
      <c r="E15" s="70"/>
      <c r="F15" s="70"/>
      <c r="G15" s="70"/>
      <c r="H15" s="59"/>
      <c r="I15" s="39"/>
      <c r="J15" s="60"/>
      <c r="K15" s="39"/>
      <c r="L15" s="61"/>
      <c r="M15" s="61"/>
      <c r="N15" s="40"/>
      <c r="O15" s="40"/>
    </row>
    <row r="16" spans="1:24" ht="39.950000000000003" customHeight="1" thickBot="1">
      <c r="A16" s="68"/>
      <c r="B16" s="69"/>
      <c r="C16" s="57"/>
      <c r="D16" s="70"/>
      <c r="E16" s="70"/>
      <c r="F16" s="70"/>
      <c r="G16" s="70"/>
      <c r="H16" s="59"/>
      <c r="I16" s="172"/>
      <c r="J16" s="172"/>
      <c r="K16" s="172"/>
      <c r="L16" s="175"/>
      <c r="M16" s="175"/>
      <c r="N16" s="175"/>
      <c r="O16" s="175"/>
    </row>
    <row r="17" spans="1:15" ht="39.950000000000003" customHeight="1" thickBot="1">
      <c r="A17" s="76" t="s">
        <v>32</v>
      </c>
      <c r="B17" s="77" t="s">
        <v>33</v>
      </c>
      <c r="C17" s="77"/>
      <c r="D17" s="78"/>
      <c r="E17" s="78"/>
      <c r="F17" s="78"/>
      <c r="G17" s="78"/>
      <c r="H17" s="176"/>
      <c r="I17" s="177"/>
      <c r="J17" s="81"/>
      <c r="K17" s="81"/>
      <c r="L17" s="82"/>
      <c r="M17" s="82"/>
      <c r="N17" s="83"/>
      <c r="O17" s="84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673.2</v>
      </c>
      <c r="K18" s="89">
        <f>SUM(K10:K17)</f>
        <v>21.8</v>
      </c>
      <c r="L18" s="90">
        <f>SUM(L10:M17)</f>
        <v>399.05</v>
      </c>
      <c r="M18" s="90"/>
      <c r="N18" s="90">
        <f>SUM(N10:O17)</f>
        <v>69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34" t="s">
        <v>35</v>
      </c>
      <c r="C20" s="95" t="s">
        <v>36</v>
      </c>
      <c r="D20" s="96" t="s">
        <v>37</v>
      </c>
      <c r="E20" s="97"/>
      <c r="F20" s="97"/>
      <c r="G20" s="98"/>
      <c r="H20" s="99" t="s">
        <v>38</v>
      </c>
      <c r="I20" s="100">
        <v>8.75</v>
      </c>
      <c r="J20" s="38">
        <v>111</v>
      </c>
      <c r="K20" s="38">
        <v>2.02</v>
      </c>
      <c r="L20" s="101">
        <v>7.5</v>
      </c>
      <c r="M20" s="101"/>
      <c r="N20" s="101">
        <v>9.1999999999999993</v>
      </c>
      <c r="O20" s="101"/>
    </row>
    <row r="21" spans="1:15" ht="49.5" customHeight="1">
      <c r="A21" s="41"/>
      <c r="B21" s="34" t="s">
        <v>39</v>
      </c>
      <c r="C21" s="102" t="s">
        <v>40</v>
      </c>
      <c r="D21" s="96" t="s">
        <v>41</v>
      </c>
      <c r="E21" s="97"/>
      <c r="F21" s="97"/>
      <c r="G21" s="98"/>
      <c r="H21" s="99" t="s">
        <v>42</v>
      </c>
      <c r="I21" s="38">
        <v>14.51</v>
      </c>
      <c r="J21" s="38">
        <v>289.60000000000002</v>
      </c>
      <c r="K21" s="38">
        <v>7</v>
      </c>
      <c r="L21" s="53">
        <v>8.8000000000000007</v>
      </c>
      <c r="M21" s="53">
        <v>245.3</v>
      </c>
      <c r="N21" s="101">
        <v>10.7</v>
      </c>
      <c r="O21" s="101"/>
    </row>
    <row r="22" spans="1:15" ht="39.950000000000003" customHeight="1">
      <c r="A22" s="41"/>
      <c r="B22" s="103" t="s">
        <v>43</v>
      </c>
      <c r="C22" s="102" t="s">
        <v>44</v>
      </c>
      <c r="D22" s="104" t="s">
        <v>45</v>
      </c>
      <c r="E22" s="104"/>
      <c r="F22" s="104"/>
      <c r="G22" s="104"/>
      <c r="H22" s="37" t="s">
        <v>46</v>
      </c>
      <c r="I22" s="38">
        <v>40.83</v>
      </c>
      <c r="J22" s="38">
        <v>299</v>
      </c>
      <c r="K22" s="38">
        <v>18.399999999999999</v>
      </c>
      <c r="L22" s="53">
        <v>17.8</v>
      </c>
      <c r="M22" s="53">
        <v>216</v>
      </c>
      <c r="N22" s="101">
        <v>15.9</v>
      </c>
      <c r="O22" s="101"/>
    </row>
    <row r="23" spans="1:15" ht="39.950000000000003" customHeight="1">
      <c r="A23" s="41" t="s">
        <v>47</v>
      </c>
      <c r="B23" s="103" t="s">
        <v>48</v>
      </c>
      <c r="C23" s="105" t="s">
        <v>49</v>
      </c>
      <c r="D23" s="70" t="s">
        <v>50</v>
      </c>
      <c r="E23" s="70"/>
      <c r="F23" s="70"/>
      <c r="G23" s="70"/>
      <c r="H23" s="59" t="s">
        <v>51</v>
      </c>
      <c r="I23" s="39">
        <v>11</v>
      </c>
      <c r="J23" s="39">
        <v>283</v>
      </c>
      <c r="K23" s="39">
        <v>8.4</v>
      </c>
      <c r="L23" s="47">
        <v>112</v>
      </c>
      <c r="M23" s="48"/>
      <c r="N23" s="40">
        <v>45</v>
      </c>
      <c r="O23" s="40"/>
    </row>
    <row r="24" spans="1:15" ht="39.950000000000003" customHeight="1">
      <c r="A24" s="41"/>
      <c r="B24" s="34" t="s">
        <v>52</v>
      </c>
      <c r="C24" s="102" t="s">
        <v>53</v>
      </c>
      <c r="D24" s="36" t="s">
        <v>54</v>
      </c>
      <c r="E24" s="36"/>
      <c r="F24" s="36"/>
      <c r="G24" s="36"/>
      <c r="H24" s="37" t="s">
        <v>23</v>
      </c>
      <c r="I24" s="38">
        <v>1.68</v>
      </c>
      <c r="J24" s="38">
        <v>60</v>
      </c>
      <c r="K24" s="38">
        <v>0</v>
      </c>
      <c r="L24" s="101">
        <v>0</v>
      </c>
      <c r="M24" s="101"/>
      <c r="N24" s="101">
        <v>15.7</v>
      </c>
      <c r="O24" s="106"/>
    </row>
    <row r="25" spans="1:15" ht="39.950000000000003" customHeight="1">
      <c r="A25" s="41"/>
      <c r="B25" s="34" t="s">
        <v>55</v>
      </c>
      <c r="C25" s="103"/>
      <c r="D25" s="107" t="s">
        <v>56</v>
      </c>
      <c r="E25" s="107"/>
      <c r="F25" s="107"/>
      <c r="G25" s="108"/>
      <c r="H25" s="37" t="s">
        <v>57</v>
      </c>
      <c r="I25" s="38">
        <v>3.23</v>
      </c>
      <c r="J25" s="38">
        <v>72.400000000000006</v>
      </c>
      <c r="K25" s="37" t="s">
        <v>58</v>
      </c>
      <c r="L25" s="109" t="s">
        <v>59</v>
      </c>
      <c r="M25" s="109" t="s">
        <v>60</v>
      </c>
      <c r="N25" s="110" t="s">
        <v>61</v>
      </c>
      <c r="O25" s="111"/>
    </row>
    <row r="26" spans="1:15" ht="39.950000000000003" customHeight="1">
      <c r="A26" s="112"/>
      <c r="B26" s="34"/>
      <c r="C26" s="34"/>
      <c r="D26" s="113"/>
      <c r="E26" s="113"/>
      <c r="F26" s="113"/>
      <c r="G26" s="113"/>
      <c r="H26" s="114"/>
      <c r="I26" s="115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80.000000000000014</v>
      </c>
      <c r="J27" s="122">
        <f>SUM(J20:J26)</f>
        <v>1115</v>
      </c>
      <c r="K27" s="122">
        <f>SUM(K20:K26)</f>
        <v>35.82</v>
      </c>
      <c r="L27" s="123">
        <f>SUM(L20:M26)</f>
        <v>607.40000000000009</v>
      </c>
      <c r="M27" s="123"/>
      <c r="N27" s="123">
        <f>SUM(N20:O26)</f>
        <v>96.5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150</v>
      </c>
      <c r="J31" s="153">
        <f>J18+J27</f>
        <v>1788.2</v>
      </c>
      <c r="K31" s="153">
        <f>SUM(K18+K27)</f>
        <v>57.620000000000005</v>
      </c>
      <c r="L31" s="154">
        <f>L18+L27</f>
        <v>1006.45</v>
      </c>
      <c r="M31" s="155"/>
      <c r="N31" s="156">
        <f>N18+N27</f>
        <v>165.5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8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BreakPreview" topLeftCell="A9" zoomScale="75" zoomScaleNormal="75" zoomScaleSheetLayoutView="75" workbookViewId="0">
      <selection activeCell="D2" sqref="D2:K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141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135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88" t="s">
        <v>6</v>
      </c>
      <c r="B9" s="289" t="s">
        <v>7</v>
      </c>
      <c r="C9" s="289" t="s">
        <v>8</v>
      </c>
      <c r="D9" s="290" t="s">
        <v>9</v>
      </c>
      <c r="E9" s="290"/>
      <c r="F9" s="290"/>
      <c r="G9" s="290"/>
      <c r="H9" s="289" t="s">
        <v>10</v>
      </c>
      <c r="I9" s="289" t="s">
        <v>11</v>
      </c>
      <c r="J9" s="289" t="s">
        <v>12</v>
      </c>
      <c r="K9" s="289" t="s">
        <v>13</v>
      </c>
      <c r="L9" s="290" t="s">
        <v>14</v>
      </c>
      <c r="M9" s="291"/>
      <c r="N9" s="26" t="s">
        <v>15</v>
      </c>
      <c r="O9" s="27"/>
    </row>
    <row r="10" spans="1:24" ht="20.25" hidden="1" customHeight="1" thickBot="1">
      <c r="A10" s="292"/>
      <c r="B10" s="293"/>
      <c r="C10" s="293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/>
      <c r="C11" s="34"/>
      <c r="D11" s="178" t="s">
        <v>125</v>
      </c>
      <c r="E11" s="178"/>
      <c r="F11" s="178"/>
      <c r="G11" s="178"/>
      <c r="H11" s="37" t="s">
        <v>38</v>
      </c>
      <c r="I11" s="38">
        <v>21</v>
      </c>
      <c r="J11" s="39">
        <v>112.3</v>
      </c>
      <c r="K11" s="39">
        <v>21.6</v>
      </c>
      <c r="L11" s="40">
        <v>54.2</v>
      </c>
      <c r="M11" s="40"/>
      <c r="N11" s="40">
        <v>12.3</v>
      </c>
      <c r="O11" s="179"/>
    </row>
    <row r="12" spans="1:24" ht="39.950000000000003" customHeight="1">
      <c r="A12" s="41"/>
      <c r="B12" s="34" t="s">
        <v>69</v>
      </c>
      <c r="C12" s="34"/>
      <c r="D12" s="43" t="s">
        <v>16</v>
      </c>
      <c r="E12" s="44"/>
      <c r="F12" s="44"/>
      <c r="G12" s="45"/>
      <c r="H12" s="37" t="s">
        <v>119</v>
      </c>
      <c r="I12" s="38">
        <v>12.05</v>
      </c>
      <c r="J12" s="39">
        <v>102.8</v>
      </c>
      <c r="K12" s="39">
        <v>45.6</v>
      </c>
      <c r="L12" s="46">
        <v>12.4</v>
      </c>
      <c r="M12" s="46">
        <v>123</v>
      </c>
      <c r="N12" s="47">
        <v>1</v>
      </c>
      <c r="O12" s="294"/>
    </row>
    <row r="13" spans="1:24" ht="51" customHeight="1">
      <c r="A13" s="41" t="s">
        <v>19</v>
      </c>
      <c r="B13" s="34" t="s">
        <v>20</v>
      </c>
      <c r="C13" s="295" t="s">
        <v>143</v>
      </c>
      <c r="D13" s="43" t="s">
        <v>144</v>
      </c>
      <c r="E13" s="44"/>
      <c r="F13" s="44"/>
      <c r="G13" s="45"/>
      <c r="H13" s="37" t="s">
        <v>79</v>
      </c>
      <c r="I13" s="38">
        <v>23.19</v>
      </c>
      <c r="J13" s="38">
        <v>397.8</v>
      </c>
      <c r="K13" s="38">
        <v>4.13</v>
      </c>
      <c r="L13" s="53">
        <v>6.2</v>
      </c>
      <c r="M13" s="53">
        <v>254</v>
      </c>
      <c r="N13" s="54">
        <v>32.9</v>
      </c>
      <c r="O13" s="296"/>
    </row>
    <row r="14" spans="1:24" ht="39.950000000000003" customHeight="1">
      <c r="A14" s="41"/>
      <c r="B14" s="34" t="s">
        <v>140</v>
      </c>
      <c r="C14" s="102" t="s">
        <v>25</v>
      </c>
      <c r="D14" s="297" t="s">
        <v>80</v>
      </c>
      <c r="E14" s="107"/>
      <c r="F14" s="107"/>
      <c r="G14" s="108"/>
      <c r="H14" s="37" t="s">
        <v>23</v>
      </c>
      <c r="I14" s="38">
        <v>10.34</v>
      </c>
      <c r="J14" s="38">
        <v>134</v>
      </c>
      <c r="K14" s="38">
        <v>2.8</v>
      </c>
      <c r="L14" s="53">
        <v>3.2</v>
      </c>
      <c r="M14" s="53">
        <v>0</v>
      </c>
      <c r="N14" s="54">
        <v>24.7</v>
      </c>
      <c r="O14" s="296"/>
    </row>
    <row r="15" spans="1:24" ht="39.950000000000003" customHeight="1">
      <c r="A15" s="187"/>
      <c r="B15" s="223" t="s">
        <v>103</v>
      </c>
      <c r="C15" s="103"/>
      <c r="D15" s="297" t="s">
        <v>104</v>
      </c>
      <c r="E15" s="107"/>
      <c r="F15" s="107"/>
      <c r="G15" s="108"/>
      <c r="H15" s="37" t="s">
        <v>120</v>
      </c>
      <c r="I15" s="38">
        <v>3.42</v>
      </c>
      <c r="J15" s="38">
        <v>78.3</v>
      </c>
      <c r="K15" s="38">
        <v>45.6</v>
      </c>
      <c r="L15" s="53">
        <v>12.3</v>
      </c>
      <c r="M15" s="53">
        <v>102</v>
      </c>
      <c r="N15" s="54">
        <v>78.900000000000006</v>
      </c>
      <c r="O15" s="296"/>
    </row>
    <row r="16" spans="1:24" ht="39.950000000000003" customHeight="1" thickBot="1">
      <c r="A16" s="188"/>
      <c r="B16" s="34"/>
      <c r="C16" s="34"/>
      <c r="D16" s="70"/>
      <c r="E16" s="70"/>
      <c r="F16" s="70"/>
      <c r="G16" s="70"/>
      <c r="H16" s="59"/>
      <c r="I16" s="39"/>
      <c r="J16" s="39"/>
      <c r="K16" s="39"/>
      <c r="L16" s="46"/>
      <c r="M16" s="46"/>
      <c r="N16" s="47"/>
      <c r="O16" s="48"/>
    </row>
    <row r="17" spans="1:15" ht="39.950000000000003" customHeight="1" thickBot="1">
      <c r="A17" s="76" t="s">
        <v>32</v>
      </c>
      <c r="B17" s="76" t="s">
        <v>81</v>
      </c>
      <c r="C17" s="77"/>
      <c r="D17" s="226"/>
      <c r="E17" s="226"/>
      <c r="F17" s="226"/>
      <c r="G17" s="226"/>
      <c r="H17" s="227"/>
      <c r="I17" s="205"/>
      <c r="J17" s="238"/>
      <c r="K17" s="205"/>
      <c r="L17" s="206"/>
      <c r="M17" s="207"/>
      <c r="N17" s="228"/>
      <c r="O17" s="229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825.19999999999993</v>
      </c>
      <c r="K18" s="89">
        <f>SUM(K10:K17)</f>
        <v>119.72999999999999</v>
      </c>
      <c r="L18" s="90">
        <f>SUM(L10:M17)</f>
        <v>567.29999999999995</v>
      </c>
      <c r="M18" s="90"/>
      <c r="N18" s="90">
        <f>SUM(N10:O17)</f>
        <v>149.80000000000001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209" t="s">
        <v>69</v>
      </c>
      <c r="C20" s="57"/>
      <c r="D20" s="239"/>
      <c r="E20" s="239"/>
      <c r="F20" s="239"/>
      <c r="G20" s="239"/>
      <c r="H20" s="240"/>
      <c r="I20" s="241"/>
      <c r="J20" s="214"/>
      <c r="K20" s="241"/>
      <c r="L20" s="215"/>
      <c r="M20" s="215"/>
      <c r="N20" s="309"/>
      <c r="O20" s="310"/>
    </row>
    <row r="21" spans="1:15" ht="65.25" customHeight="1">
      <c r="A21" s="41"/>
      <c r="B21" s="34" t="s">
        <v>39</v>
      </c>
      <c r="C21" s="105" t="s">
        <v>107</v>
      </c>
      <c r="D21" s="58" t="s">
        <v>147</v>
      </c>
      <c r="E21" s="58"/>
      <c r="F21" s="58"/>
      <c r="G21" s="58"/>
      <c r="H21" s="59" t="s">
        <v>148</v>
      </c>
      <c r="I21" s="39">
        <v>17.37</v>
      </c>
      <c r="J21" s="214">
        <v>143</v>
      </c>
      <c r="K21" s="39">
        <v>6.5</v>
      </c>
      <c r="L21" s="215">
        <v>3.7</v>
      </c>
      <c r="M21" s="215">
        <v>159</v>
      </c>
      <c r="N21" s="47">
        <v>21.7</v>
      </c>
      <c r="O21" s="48"/>
    </row>
    <row r="22" spans="1:15" ht="51" customHeight="1">
      <c r="A22" s="41"/>
      <c r="B22" s="34" t="s">
        <v>149</v>
      </c>
      <c r="C22" s="105" t="s">
        <v>150</v>
      </c>
      <c r="D22" s="58" t="s">
        <v>151</v>
      </c>
      <c r="E22" s="58"/>
      <c r="F22" s="58"/>
      <c r="G22" s="58"/>
      <c r="H22" s="59" t="s">
        <v>38</v>
      </c>
      <c r="I22" s="39">
        <v>41.46</v>
      </c>
      <c r="J22" s="115">
        <v>315.60000000000002</v>
      </c>
      <c r="K22" s="39">
        <v>21.8</v>
      </c>
      <c r="L22" s="272">
        <v>18.899999999999999</v>
      </c>
      <c r="M22" s="272">
        <v>345</v>
      </c>
      <c r="N22" s="47">
        <v>12.8</v>
      </c>
      <c r="O22" s="48"/>
    </row>
    <row r="23" spans="1:15" ht="39.950000000000003" customHeight="1">
      <c r="A23" s="41" t="s">
        <v>47</v>
      </c>
      <c r="B23" s="103" t="s">
        <v>48</v>
      </c>
      <c r="C23" s="105" t="s">
        <v>152</v>
      </c>
      <c r="D23" s="58" t="s">
        <v>153</v>
      </c>
      <c r="E23" s="58"/>
      <c r="F23" s="58"/>
      <c r="G23" s="58"/>
      <c r="H23" s="59" t="s">
        <v>51</v>
      </c>
      <c r="I23" s="39">
        <v>15.5</v>
      </c>
      <c r="J23" s="115">
        <v>297.3</v>
      </c>
      <c r="K23" s="39">
        <v>4.13</v>
      </c>
      <c r="L23" s="272">
        <v>6.2</v>
      </c>
      <c r="M23" s="272">
        <v>169.2</v>
      </c>
      <c r="N23" s="47">
        <v>32.9</v>
      </c>
      <c r="O23" s="48"/>
    </row>
    <row r="24" spans="1:15" ht="39.950000000000003" customHeight="1">
      <c r="A24" s="41"/>
      <c r="B24" s="103" t="s">
        <v>154</v>
      </c>
      <c r="C24" s="105" t="s">
        <v>53</v>
      </c>
      <c r="D24" s="70" t="s">
        <v>155</v>
      </c>
      <c r="E24" s="70"/>
      <c r="F24" s="70"/>
      <c r="G24" s="70"/>
      <c r="H24" s="59" t="s">
        <v>23</v>
      </c>
      <c r="I24" s="39">
        <v>1.68</v>
      </c>
      <c r="J24" s="115">
        <v>60</v>
      </c>
      <c r="K24" s="39">
        <v>0</v>
      </c>
      <c r="L24" s="272">
        <v>0</v>
      </c>
      <c r="M24" s="272">
        <v>0</v>
      </c>
      <c r="N24" s="40">
        <v>15.7</v>
      </c>
      <c r="O24" s="40"/>
    </row>
    <row r="25" spans="1:15" ht="39.950000000000003" customHeight="1">
      <c r="A25" s="41"/>
      <c r="B25" s="34" t="s">
        <v>156</v>
      </c>
      <c r="C25" s="57"/>
      <c r="D25" s="70" t="s">
        <v>56</v>
      </c>
      <c r="E25" s="70"/>
      <c r="F25" s="70"/>
      <c r="G25" s="70"/>
      <c r="H25" s="59" t="s">
        <v>157</v>
      </c>
      <c r="I25" s="39">
        <v>3.99</v>
      </c>
      <c r="J25" s="60">
        <v>72.400000000000006</v>
      </c>
      <c r="K25" s="39">
        <v>2.6</v>
      </c>
      <c r="L25" s="61">
        <v>0.5</v>
      </c>
      <c r="M25" s="61">
        <v>123</v>
      </c>
      <c r="N25" s="40">
        <v>13.7</v>
      </c>
      <c r="O25" s="40"/>
    </row>
    <row r="26" spans="1:15" ht="39.950000000000003" customHeight="1">
      <c r="A26" s="112"/>
      <c r="B26" s="250"/>
      <c r="C26" s="250"/>
      <c r="D26" s="251"/>
      <c r="E26" s="251"/>
      <c r="F26" s="251"/>
      <c r="G26" s="251"/>
      <c r="H26" s="220"/>
      <c r="I26" s="221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</v>
      </c>
      <c r="J27" s="122">
        <f>SUM(J20:J26)</f>
        <v>888.30000000000007</v>
      </c>
      <c r="K27" s="122">
        <f>SUM(K20:K26)</f>
        <v>35.03</v>
      </c>
      <c r="L27" s="123">
        <f>SUM(L20:M26)</f>
        <v>825.5</v>
      </c>
      <c r="M27" s="123"/>
      <c r="N27" s="123">
        <f>SUM(N20:O26)</f>
        <v>96.800000000000011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150</v>
      </c>
      <c r="J31" s="153">
        <f>J18+J27</f>
        <v>1713.5</v>
      </c>
      <c r="K31" s="153">
        <f>SUM(K18+K27)</f>
        <v>154.76</v>
      </c>
      <c r="L31" s="154">
        <f>L18+L27</f>
        <v>1392.8</v>
      </c>
      <c r="M31" s="155"/>
      <c r="N31" s="156">
        <f>N18+N27</f>
        <v>246.60000000000002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6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C14" sqref="C14:G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/>
      <c r="C11" s="35"/>
      <c r="D11" s="36" t="s">
        <v>16</v>
      </c>
      <c r="E11" s="36"/>
      <c r="F11" s="36"/>
      <c r="G11" s="36"/>
      <c r="H11" s="37" t="s">
        <v>17</v>
      </c>
      <c r="I11" s="38">
        <v>14.21</v>
      </c>
      <c r="J11" s="39">
        <v>112</v>
      </c>
      <c r="K11" s="39">
        <v>3</v>
      </c>
      <c r="L11" s="40">
        <v>12</v>
      </c>
      <c r="M11" s="40"/>
      <c r="N11" s="40">
        <v>54</v>
      </c>
      <c r="O11" s="40"/>
    </row>
    <row r="12" spans="1:24" ht="39.950000000000003" customHeight="1">
      <c r="A12" s="41"/>
      <c r="B12" s="34"/>
      <c r="C12" s="42"/>
      <c r="D12" s="43" t="s">
        <v>18</v>
      </c>
      <c r="E12" s="44"/>
      <c r="F12" s="44"/>
      <c r="G12" s="45"/>
      <c r="H12" s="37" t="s">
        <v>17</v>
      </c>
      <c r="I12" s="38">
        <v>10.75</v>
      </c>
      <c r="J12" s="39">
        <v>132</v>
      </c>
      <c r="K12" s="39">
        <v>3.8</v>
      </c>
      <c r="L12" s="46">
        <v>1.5</v>
      </c>
      <c r="M12" s="46">
        <v>45.9</v>
      </c>
      <c r="N12" s="47">
        <v>25.4</v>
      </c>
      <c r="O12" s="48"/>
    </row>
    <row r="13" spans="1:24" ht="51" customHeight="1">
      <c r="A13" s="41" t="s">
        <v>19</v>
      </c>
      <c r="B13" s="34" t="s">
        <v>20</v>
      </c>
      <c r="C13" s="49" t="s">
        <v>21</v>
      </c>
      <c r="D13" s="50" t="s">
        <v>22</v>
      </c>
      <c r="E13" s="51"/>
      <c r="F13" s="51"/>
      <c r="G13" s="52"/>
      <c r="H13" s="37" t="s">
        <v>23</v>
      </c>
      <c r="I13" s="38">
        <v>43.09</v>
      </c>
      <c r="J13" s="38">
        <v>349.2</v>
      </c>
      <c r="K13" s="38">
        <v>14.2</v>
      </c>
      <c r="L13" s="53">
        <v>31.05</v>
      </c>
      <c r="M13" s="53">
        <v>78.3</v>
      </c>
      <c r="N13" s="54">
        <v>2.5</v>
      </c>
      <c r="O13" s="55"/>
    </row>
    <row r="14" spans="1:24" ht="39.950000000000003" customHeight="1">
      <c r="A14" s="41"/>
      <c r="B14" s="56" t="s">
        <v>24</v>
      </c>
      <c r="C14" s="57" t="s">
        <v>25</v>
      </c>
      <c r="D14" s="58" t="s">
        <v>26</v>
      </c>
      <c r="E14" s="58"/>
      <c r="F14" s="58"/>
      <c r="G14" s="58"/>
      <c r="H14" s="59" t="s">
        <v>23</v>
      </c>
      <c r="I14" s="39">
        <v>10.15</v>
      </c>
      <c r="J14" s="60">
        <v>190</v>
      </c>
      <c r="K14" s="39">
        <v>4.9000000000000004</v>
      </c>
      <c r="L14" s="61">
        <v>5</v>
      </c>
      <c r="M14" s="61">
        <v>12</v>
      </c>
      <c r="N14" s="47">
        <v>32.5</v>
      </c>
      <c r="O14" s="48"/>
    </row>
    <row r="15" spans="1:24" ht="39.950000000000003" customHeight="1">
      <c r="A15" s="41"/>
      <c r="B15" s="56" t="s">
        <v>27</v>
      </c>
      <c r="C15" s="62"/>
      <c r="D15" s="63" t="s">
        <v>28</v>
      </c>
      <c r="E15" s="64"/>
      <c r="F15" s="64"/>
      <c r="G15" s="65"/>
      <c r="H15" s="66" t="s">
        <v>29</v>
      </c>
      <c r="I15" s="67">
        <v>4.26</v>
      </c>
      <c r="J15" s="39">
        <v>132</v>
      </c>
      <c r="K15" s="39">
        <v>3.8</v>
      </c>
      <c r="L15" s="46">
        <v>1.5</v>
      </c>
      <c r="M15" s="46">
        <v>123</v>
      </c>
      <c r="N15" s="40">
        <v>25.4</v>
      </c>
      <c r="O15" s="40"/>
    </row>
    <row r="16" spans="1:24" ht="39.950000000000003" customHeight="1" thickBot="1">
      <c r="A16" s="68"/>
      <c r="B16" s="69"/>
      <c r="C16" s="57"/>
      <c r="D16" s="70" t="s">
        <v>30</v>
      </c>
      <c r="E16" s="70"/>
      <c r="F16" s="70"/>
      <c r="G16" s="70"/>
      <c r="H16" s="59" t="s">
        <v>31</v>
      </c>
      <c r="I16" s="71">
        <v>7.41</v>
      </c>
      <c r="J16" s="72">
        <v>114</v>
      </c>
      <c r="K16" s="73">
        <v>9.6</v>
      </c>
      <c r="L16" s="74">
        <v>1</v>
      </c>
      <c r="M16" s="74"/>
      <c r="N16" s="74">
        <v>45.9</v>
      </c>
      <c r="O16" s="75"/>
    </row>
    <row r="17" spans="1:15" ht="39.950000000000003" customHeight="1" thickBot="1">
      <c r="A17" s="76" t="s">
        <v>32</v>
      </c>
      <c r="B17" s="77" t="s">
        <v>33</v>
      </c>
      <c r="C17" s="77"/>
      <c r="D17" s="78"/>
      <c r="E17" s="78"/>
      <c r="F17" s="78"/>
      <c r="G17" s="78"/>
      <c r="H17" s="79"/>
      <c r="I17" s="80"/>
      <c r="J17" s="81"/>
      <c r="K17" s="81"/>
      <c r="L17" s="82"/>
      <c r="M17" s="82"/>
      <c r="N17" s="83"/>
      <c r="O17" s="84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89.870000000000019</v>
      </c>
      <c r="J18" s="89">
        <f>SUM(J11:J17)</f>
        <v>1029.2</v>
      </c>
      <c r="K18" s="89">
        <f>SUM(K10:K17)</f>
        <v>39.299999999999997</v>
      </c>
      <c r="L18" s="90">
        <f>SUM(L10:M17)</f>
        <v>311.25</v>
      </c>
      <c r="M18" s="90"/>
      <c r="N18" s="90">
        <f>SUM(N10:O17)</f>
        <v>185.70000000000002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34" t="s">
        <v>35</v>
      </c>
      <c r="C20" s="95" t="s">
        <v>36</v>
      </c>
      <c r="D20" s="96" t="s">
        <v>37</v>
      </c>
      <c r="E20" s="97"/>
      <c r="F20" s="97"/>
      <c r="G20" s="98"/>
      <c r="H20" s="99" t="s">
        <v>38</v>
      </c>
      <c r="I20" s="100">
        <v>8.75</v>
      </c>
      <c r="J20" s="38">
        <v>111</v>
      </c>
      <c r="K20" s="38">
        <v>2.02</v>
      </c>
      <c r="L20" s="101">
        <v>7.5</v>
      </c>
      <c r="M20" s="101"/>
      <c r="N20" s="101">
        <v>9.1999999999999993</v>
      </c>
      <c r="O20" s="101"/>
    </row>
    <row r="21" spans="1:15" ht="49.5" customHeight="1">
      <c r="A21" s="41"/>
      <c r="B21" s="34" t="s">
        <v>39</v>
      </c>
      <c r="C21" s="102" t="s">
        <v>40</v>
      </c>
      <c r="D21" s="96" t="s">
        <v>41</v>
      </c>
      <c r="E21" s="97"/>
      <c r="F21" s="97"/>
      <c r="G21" s="98"/>
      <c r="H21" s="99" t="s">
        <v>42</v>
      </c>
      <c r="I21" s="38">
        <v>14.51</v>
      </c>
      <c r="J21" s="38">
        <v>289.60000000000002</v>
      </c>
      <c r="K21" s="38">
        <v>7</v>
      </c>
      <c r="L21" s="53">
        <v>8.8000000000000007</v>
      </c>
      <c r="M21" s="53">
        <v>245.3</v>
      </c>
      <c r="N21" s="101">
        <v>10.7</v>
      </c>
      <c r="O21" s="101"/>
    </row>
    <row r="22" spans="1:15" ht="39.950000000000003" customHeight="1">
      <c r="A22" s="41"/>
      <c r="B22" s="103" t="s">
        <v>43</v>
      </c>
      <c r="C22" s="102" t="s">
        <v>44</v>
      </c>
      <c r="D22" s="104" t="s">
        <v>45</v>
      </c>
      <c r="E22" s="104"/>
      <c r="F22" s="104"/>
      <c r="G22" s="104"/>
      <c r="H22" s="37" t="s">
        <v>46</v>
      </c>
      <c r="I22" s="38">
        <v>40.83</v>
      </c>
      <c r="J22" s="38">
        <v>299</v>
      </c>
      <c r="K22" s="38">
        <v>18.399999999999999</v>
      </c>
      <c r="L22" s="53">
        <v>17.8</v>
      </c>
      <c r="M22" s="53">
        <v>216</v>
      </c>
      <c r="N22" s="101">
        <v>15.9</v>
      </c>
      <c r="O22" s="101"/>
    </row>
    <row r="23" spans="1:15" ht="39.950000000000003" customHeight="1">
      <c r="A23" s="41" t="s">
        <v>47</v>
      </c>
      <c r="B23" s="103" t="s">
        <v>48</v>
      </c>
      <c r="C23" s="105" t="s">
        <v>49</v>
      </c>
      <c r="D23" s="70" t="s">
        <v>50</v>
      </c>
      <c r="E23" s="70"/>
      <c r="F23" s="70"/>
      <c r="G23" s="70"/>
      <c r="H23" s="59" t="s">
        <v>51</v>
      </c>
      <c r="I23" s="39">
        <v>11</v>
      </c>
      <c r="J23" s="39">
        <v>298.89999999999998</v>
      </c>
      <c r="K23" s="39">
        <v>7.9</v>
      </c>
      <c r="L23" s="46">
        <v>7.2</v>
      </c>
      <c r="M23" s="46">
        <v>98.7</v>
      </c>
      <c r="N23" s="40">
        <v>52.5</v>
      </c>
      <c r="O23" s="40"/>
    </row>
    <row r="24" spans="1:15" ht="39.950000000000003" customHeight="1">
      <c r="A24" s="41"/>
      <c r="B24" s="34" t="s">
        <v>52</v>
      </c>
      <c r="C24" s="102" t="s">
        <v>53</v>
      </c>
      <c r="D24" s="36" t="s">
        <v>54</v>
      </c>
      <c r="E24" s="36"/>
      <c r="F24" s="36"/>
      <c r="G24" s="36"/>
      <c r="H24" s="37" t="s">
        <v>23</v>
      </c>
      <c r="I24" s="38">
        <v>1.68</v>
      </c>
      <c r="J24" s="38">
        <v>60</v>
      </c>
      <c r="K24" s="38">
        <v>0</v>
      </c>
      <c r="L24" s="101">
        <v>0</v>
      </c>
      <c r="M24" s="101"/>
      <c r="N24" s="101">
        <v>15.7</v>
      </c>
      <c r="O24" s="106"/>
    </row>
    <row r="25" spans="1:15" ht="39.950000000000003" customHeight="1">
      <c r="A25" s="41"/>
      <c r="B25" s="34" t="s">
        <v>55</v>
      </c>
      <c r="C25" s="103"/>
      <c r="D25" s="107" t="s">
        <v>56</v>
      </c>
      <c r="E25" s="107"/>
      <c r="F25" s="107"/>
      <c r="G25" s="108"/>
      <c r="H25" s="37" t="s">
        <v>57</v>
      </c>
      <c r="I25" s="38">
        <v>3.23</v>
      </c>
      <c r="J25" s="38">
        <v>72.400000000000006</v>
      </c>
      <c r="K25" s="37" t="s">
        <v>58</v>
      </c>
      <c r="L25" s="109" t="s">
        <v>59</v>
      </c>
      <c r="M25" s="109" t="s">
        <v>60</v>
      </c>
      <c r="N25" s="110" t="s">
        <v>61</v>
      </c>
      <c r="O25" s="111"/>
    </row>
    <row r="26" spans="1:15" ht="39.950000000000003" customHeight="1">
      <c r="A26" s="112"/>
      <c r="B26" s="34"/>
      <c r="C26" s="34"/>
      <c r="D26" s="113"/>
      <c r="E26" s="113"/>
      <c r="F26" s="113"/>
      <c r="G26" s="113"/>
      <c r="H26" s="114"/>
      <c r="I26" s="115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80.000000000000014</v>
      </c>
      <c r="J27" s="122">
        <f>SUM(J20:J26)</f>
        <v>1130.9000000000001</v>
      </c>
      <c r="K27" s="122">
        <f>SUM(K20:K26)</f>
        <v>35.32</v>
      </c>
      <c r="L27" s="123">
        <f>SUM(L20:M26)</f>
        <v>601.30000000000007</v>
      </c>
      <c r="M27" s="123"/>
      <c r="N27" s="123">
        <f>SUM(N20:O26)</f>
        <v>104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169.87000000000003</v>
      </c>
      <c r="J31" s="153">
        <f>J18+J27</f>
        <v>2160.1000000000004</v>
      </c>
      <c r="K31" s="153">
        <f>SUM(K18+K27)</f>
        <v>74.62</v>
      </c>
      <c r="L31" s="154">
        <f>L18+L27</f>
        <v>912.55000000000007</v>
      </c>
      <c r="M31" s="155"/>
      <c r="N31" s="156">
        <f>N18+N27</f>
        <v>289.70000000000005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8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73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69</v>
      </c>
      <c r="C11" s="105" t="s">
        <v>74</v>
      </c>
      <c r="D11" s="178" t="s">
        <v>75</v>
      </c>
      <c r="E11" s="178"/>
      <c r="F11" s="178"/>
      <c r="G11" s="178"/>
      <c r="H11" s="37" t="s">
        <v>76</v>
      </c>
      <c r="I11" s="38">
        <v>29.57</v>
      </c>
      <c r="J11" s="39">
        <v>163</v>
      </c>
      <c r="K11" s="39">
        <v>6.67</v>
      </c>
      <c r="L11" s="40">
        <v>8.4700000000000006</v>
      </c>
      <c r="M11" s="40"/>
      <c r="N11" s="40">
        <v>14.98</v>
      </c>
      <c r="O11" s="179"/>
    </row>
    <row r="12" spans="1:24" ht="39.950000000000003" customHeight="1">
      <c r="A12" s="41"/>
      <c r="B12" s="34" t="s">
        <v>20</v>
      </c>
      <c r="C12" s="105" t="s">
        <v>77</v>
      </c>
      <c r="D12" s="180" t="s">
        <v>78</v>
      </c>
      <c r="E12" s="180"/>
      <c r="F12" s="180"/>
      <c r="G12" s="180"/>
      <c r="H12" s="37" t="s">
        <v>79</v>
      </c>
      <c r="I12" s="38">
        <v>17.489999999999998</v>
      </c>
      <c r="J12" s="39">
        <v>320.73</v>
      </c>
      <c r="K12" s="39">
        <v>8.6</v>
      </c>
      <c r="L12" s="40">
        <v>10.9</v>
      </c>
      <c r="M12" s="40"/>
      <c r="N12" s="40">
        <v>51.65</v>
      </c>
      <c r="O12" s="179"/>
    </row>
    <row r="13" spans="1:24" ht="51" customHeight="1">
      <c r="A13" s="41" t="s">
        <v>19</v>
      </c>
      <c r="B13" s="34" t="s">
        <v>24</v>
      </c>
      <c r="C13" s="105" t="s">
        <v>70</v>
      </c>
      <c r="D13" s="58" t="s">
        <v>80</v>
      </c>
      <c r="E13" s="58"/>
      <c r="F13" s="58"/>
      <c r="G13" s="58"/>
      <c r="H13" s="59" t="s">
        <v>23</v>
      </c>
      <c r="I13" s="38">
        <v>10.15</v>
      </c>
      <c r="J13" s="39">
        <v>105</v>
      </c>
      <c r="K13" s="39">
        <v>1.4</v>
      </c>
      <c r="L13" s="40">
        <v>1.6</v>
      </c>
      <c r="M13" s="40"/>
      <c r="N13" s="40">
        <v>22.3</v>
      </c>
      <c r="O13" s="179"/>
    </row>
    <row r="14" spans="1:24" ht="39.950000000000003" customHeight="1">
      <c r="A14" s="41"/>
      <c r="B14" s="34"/>
      <c r="C14" s="35"/>
      <c r="D14" s="181"/>
      <c r="E14" s="182"/>
      <c r="F14" s="182"/>
      <c r="G14" s="183"/>
      <c r="H14" s="59"/>
      <c r="I14" s="39"/>
      <c r="J14" s="39"/>
      <c r="K14" s="184"/>
      <c r="L14" s="185"/>
      <c r="M14" s="186"/>
      <c r="N14" s="47"/>
      <c r="O14" s="48"/>
    </row>
    <row r="15" spans="1:24" ht="39.950000000000003" customHeight="1">
      <c r="A15" s="187"/>
      <c r="B15" s="34"/>
      <c r="C15" s="57"/>
      <c r="D15" s="70"/>
      <c r="E15" s="70"/>
      <c r="F15" s="70"/>
      <c r="G15" s="70"/>
      <c r="H15" s="59"/>
      <c r="I15" s="39"/>
      <c r="J15" s="38"/>
      <c r="K15" s="39"/>
      <c r="L15" s="101"/>
      <c r="M15" s="101"/>
      <c r="N15" s="40"/>
      <c r="O15" s="40"/>
    </row>
    <row r="16" spans="1:24" ht="39.950000000000003" customHeight="1" thickBot="1">
      <c r="A16" s="188"/>
      <c r="B16" s="189"/>
      <c r="C16" s="190"/>
      <c r="D16" s="191"/>
      <c r="E16" s="192"/>
      <c r="F16" s="192"/>
      <c r="G16" s="193"/>
      <c r="H16" s="194"/>
      <c r="I16" s="71"/>
      <c r="J16" s="195"/>
      <c r="K16" s="195"/>
      <c r="L16" s="196"/>
      <c r="M16" s="197"/>
      <c r="N16" s="196"/>
      <c r="O16" s="198"/>
    </row>
    <row r="17" spans="1:15" ht="39.950000000000003" customHeight="1" thickBot="1">
      <c r="A17" s="76" t="s">
        <v>32</v>
      </c>
      <c r="B17" s="199" t="s">
        <v>81</v>
      </c>
      <c r="C17" s="200"/>
      <c r="D17" s="201" t="s">
        <v>82</v>
      </c>
      <c r="E17" s="202"/>
      <c r="F17" s="202"/>
      <c r="G17" s="203"/>
      <c r="H17" s="204" t="s">
        <v>83</v>
      </c>
      <c r="I17" s="184">
        <v>32.659999999999997</v>
      </c>
      <c r="J17" s="205">
        <v>92</v>
      </c>
      <c r="K17" s="205">
        <v>2.7</v>
      </c>
      <c r="L17" s="206">
        <v>2.5</v>
      </c>
      <c r="M17" s="207"/>
      <c r="N17" s="206">
        <v>18.100000000000001</v>
      </c>
      <c r="O17" s="20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</v>
      </c>
      <c r="J18" s="89">
        <f>SUM(J11:J17)</f>
        <v>680.73</v>
      </c>
      <c r="K18" s="89">
        <f>SUM(K10:K17)</f>
        <v>19.369999999999997</v>
      </c>
      <c r="L18" s="90">
        <f>SUM(L10:M17)</f>
        <v>23.470000000000002</v>
      </c>
      <c r="M18" s="90"/>
      <c r="N18" s="90">
        <f>SUM(N10:O17)</f>
        <v>107.03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209" t="s">
        <v>69</v>
      </c>
      <c r="C20" s="209"/>
      <c r="D20" s="210"/>
      <c r="E20" s="211"/>
      <c r="F20" s="211"/>
      <c r="G20" s="212"/>
      <c r="H20" s="213"/>
      <c r="I20" s="214"/>
      <c r="J20" s="214"/>
      <c r="K20" s="214"/>
      <c r="L20" s="215"/>
      <c r="M20" s="215"/>
      <c r="N20" s="216"/>
      <c r="O20" s="217"/>
    </row>
    <row r="21" spans="1:15" ht="49.5" customHeight="1">
      <c r="A21" s="41"/>
      <c r="B21" s="218" t="s">
        <v>39</v>
      </c>
      <c r="C21" s="105" t="s">
        <v>84</v>
      </c>
      <c r="D21" s="58" t="s">
        <v>85</v>
      </c>
      <c r="E21" s="58"/>
      <c r="F21" s="58"/>
      <c r="G21" s="58"/>
      <c r="H21" s="59" t="s">
        <v>86</v>
      </c>
      <c r="I21" s="38">
        <v>12.36</v>
      </c>
      <c r="J21" s="39">
        <v>275.60000000000002</v>
      </c>
      <c r="K21" s="39">
        <v>11.4</v>
      </c>
      <c r="L21" s="40">
        <v>2.8</v>
      </c>
      <c r="M21" s="40"/>
      <c r="N21" s="40">
        <v>27.3</v>
      </c>
      <c r="O21" s="179"/>
    </row>
    <row r="22" spans="1:15" ht="39.950000000000003" customHeight="1">
      <c r="A22" s="41"/>
      <c r="B22" s="34" t="s">
        <v>43</v>
      </c>
      <c r="C22" s="105" t="s">
        <v>87</v>
      </c>
      <c r="D22" s="58" t="s">
        <v>88</v>
      </c>
      <c r="E22" s="58"/>
      <c r="F22" s="58"/>
      <c r="G22" s="58"/>
      <c r="H22" s="59" t="s">
        <v>89</v>
      </c>
      <c r="I22" s="38">
        <v>59.75</v>
      </c>
      <c r="J22" s="39">
        <v>327.39999999999998</v>
      </c>
      <c r="K22" s="39">
        <v>14.6</v>
      </c>
      <c r="L22" s="40">
        <v>17</v>
      </c>
      <c r="M22" s="40"/>
      <c r="N22" s="40">
        <v>28.8</v>
      </c>
      <c r="O22" s="179"/>
    </row>
    <row r="23" spans="1:15" ht="39.950000000000003" customHeight="1">
      <c r="A23" s="41" t="s">
        <v>47</v>
      </c>
      <c r="B23" s="34" t="s">
        <v>24</v>
      </c>
      <c r="C23" s="102" t="s">
        <v>53</v>
      </c>
      <c r="D23" s="36" t="s">
        <v>54</v>
      </c>
      <c r="E23" s="36"/>
      <c r="F23" s="36"/>
      <c r="G23" s="36"/>
      <c r="H23" s="37" t="s">
        <v>23</v>
      </c>
      <c r="I23" s="38">
        <v>1.68</v>
      </c>
      <c r="J23" s="38">
        <v>60</v>
      </c>
      <c r="K23" s="38">
        <v>0</v>
      </c>
      <c r="L23" s="101">
        <v>0</v>
      </c>
      <c r="M23" s="101"/>
      <c r="N23" s="101">
        <v>15.7</v>
      </c>
      <c r="O23" s="106"/>
    </row>
    <row r="24" spans="1:15" ht="39.950000000000003" customHeight="1" thickBot="1">
      <c r="A24" s="41"/>
      <c r="B24" s="219" t="s">
        <v>55</v>
      </c>
      <c r="C24" s="105"/>
      <c r="D24" s="70" t="s">
        <v>56</v>
      </c>
      <c r="E24" s="70"/>
      <c r="F24" s="70"/>
      <c r="G24" s="70"/>
      <c r="H24" s="59" t="s">
        <v>90</v>
      </c>
      <c r="I24" s="38">
        <v>2.89</v>
      </c>
      <c r="J24" s="39">
        <v>72.400000000000006</v>
      </c>
      <c r="K24" s="39">
        <v>2.6</v>
      </c>
      <c r="L24" s="40">
        <v>0.5</v>
      </c>
      <c r="M24" s="40"/>
      <c r="N24" s="40">
        <v>13.7</v>
      </c>
      <c r="O24" s="179"/>
    </row>
    <row r="25" spans="1:15" ht="39.950000000000003" customHeight="1" thickBot="1">
      <c r="A25" s="41"/>
      <c r="B25" s="219" t="s">
        <v>91</v>
      </c>
      <c r="C25" s="102" t="s">
        <v>92</v>
      </c>
      <c r="D25" s="36" t="s">
        <v>93</v>
      </c>
      <c r="E25" s="36"/>
      <c r="F25" s="36"/>
      <c r="G25" s="36"/>
      <c r="H25" s="37" t="s">
        <v>94</v>
      </c>
      <c r="I25" s="38">
        <v>3.32</v>
      </c>
      <c r="J25" s="39">
        <v>314.10000000000002</v>
      </c>
      <c r="K25" s="39">
        <v>12.9</v>
      </c>
      <c r="L25" s="40">
        <v>9.8000000000000007</v>
      </c>
      <c r="M25" s="40"/>
      <c r="N25" s="40">
        <v>43.1</v>
      </c>
      <c r="O25" s="179"/>
    </row>
    <row r="26" spans="1:15" ht="39.950000000000003" customHeight="1">
      <c r="A26" s="112"/>
      <c r="B26" s="34"/>
      <c r="C26" s="34"/>
      <c r="D26" s="113"/>
      <c r="E26" s="113"/>
      <c r="F26" s="113"/>
      <c r="G26" s="113"/>
      <c r="H26" s="220"/>
      <c r="I26" s="221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</v>
      </c>
      <c r="J27" s="122">
        <f>SUM(J20:J26)</f>
        <v>1049.5</v>
      </c>
      <c r="K27" s="122">
        <f>SUM(K20:K26)</f>
        <v>41.5</v>
      </c>
      <c r="L27" s="123">
        <f>SUM(L20:M26)</f>
        <v>30.1</v>
      </c>
      <c r="M27" s="123"/>
      <c r="N27" s="123">
        <f>SUM(N20:O26)</f>
        <v>128.6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169.87</v>
      </c>
      <c r="J31" s="153">
        <f>J18+J27</f>
        <v>1730.23</v>
      </c>
      <c r="K31" s="153">
        <f>SUM(K18+K27)</f>
        <v>60.87</v>
      </c>
      <c r="L31" s="154">
        <f>L18+L27</f>
        <v>53.570000000000007</v>
      </c>
      <c r="M31" s="155"/>
      <c r="N31" s="156">
        <f>N18+N27</f>
        <v>235.63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6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3:G23"/>
    <mergeCell ref="L23:M23"/>
    <mergeCell ref="N23:O23"/>
    <mergeCell ref="D24:G24"/>
    <mergeCell ref="L24:M24"/>
    <mergeCell ref="N24:O24"/>
    <mergeCell ref="D21:G21"/>
    <mergeCell ref="L21:M21"/>
    <mergeCell ref="N21:O21"/>
    <mergeCell ref="D22:G22"/>
    <mergeCell ref="L22:M22"/>
    <mergeCell ref="N22:O22"/>
    <mergeCell ref="D18:G18"/>
    <mergeCell ref="L18:M18"/>
    <mergeCell ref="N18:O18"/>
    <mergeCell ref="A19:O19"/>
    <mergeCell ref="D20:G20"/>
    <mergeCell ref="N20:O20"/>
    <mergeCell ref="D16:G16"/>
    <mergeCell ref="L16:M16"/>
    <mergeCell ref="N16:O16"/>
    <mergeCell ref="D17:G17"/>
    <mergeCell ref="L17:M17"/>
    <mergeCell ref="N17:O17"/>
    <mergeCell ref="D14:G14"/>
    <mergeCell ref="L14:M14"/>
    <mergeCell ref="N14:O14"/>
    <mergeCell ref="D15:G15"/>
    <mergeCell ref="L15:M15"/>
    <mergeCell ref="N15:O15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J15" sqref="J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73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69</v>
      </c>
      <c r="C11" s="105" t="s">
        <v>74</v>
      </c>
      <c r="D11" s="178" t="s">
        <v>95</v>
      </c>
      <c r="E11" s="178"/>
      <c r="F11" s="178"/>
      <c r="G11" s="178"/>
      <c r="H11" s="37" t="s">
        <v>31</v>
      </c>
      <c r="I11" s="38">
        <v>17.239999999999998</v>
      </c>
      <c r="J11" s="39">
        <v>163</v>
      </c>
      <c r="K11" s="39">
        <v>6.67</v>
      </c>
      <c r="L11" s="40">
        <v>8.4700000000000006</v>
      </c>
      <c r="M11" s="40"/>
      <c r="N11" s="40">
        <v>14.98</v>
      </c>
      <c r="O11" s="179"/>
    </row>
    <row r="12" spans="1:24" ht="39.950000000000003" customHeight="1">
      <c r="A12" s="41"/>
      <c r="B12" s="34" t="s">
        <v>20</v>
      </c>
      <c r="C12" s="105" t="s">
        <v>77</v>
      </c>
      <c r="D12" s="180" t="s">
        <v>78</v>
      </c>
      <c r="E12" s="180"/>
      <c r="F12" s="180"/>
      <c r="G12" s="180"/>
      <c r="H12" s="37" t="s">
        <v>79</v>
      </c>
      <c r="I12" s="38">
        <v>19.77</v>
      </c>
      <c r="J12" s="39">
        <v>320.73</v>
      </c>
      <c r="K12" s="39">
        <v>8.6</v>
      </c>
      <c r="L12" s="40">
        <v>10.9</v>
      </c>
      <c r="M12" s="40"/>
      <c r="N12" s="40">
        <v>51.65</v>
      </c>
      <c r="O12" s="179"/>
    </row>
    <row r="13" spans="1:24" ht="51" customHeight="1">
      <c r="A13" s="41" t="s">
        <v>19</v>
      </c>
      <c r="B13" s="34" t="s">
        <v>24</v>
      </c>
      <c r="C13" s="105" t="s">
        <v>70</v>
      </c>
      <c r="D13" s="58" t="s">
        <v>80</v>
      </c>
      <c r="E13" s="58"/>
      <c r="F13" s="58"/>
      <c r="G13" s="58"/>
      <c r="H13" s="59" t="s">
        <v>23</v>
      </c>
      <c r="I13" s="38">
        <v>10.34</v>
      </c>
      <c r="J13" s="39">
        <v>105</v>
      </c>
      <c r="K13" s="39">
        <v>1.4</v>
      </c>
      <c r="L13" s="40">
        <v>1.6</v>
      </c>
      <c r="M13" s="40"/>
      <c r="N13" s="40">
        <v>22.3</v>
      </c>
      <c r="O13" s="179"/>
    </row>
    <row r="14" spans="1:24" ht="39.950000000000003" customHeight="1">
      <c r="A14" s="41"/>
      <c r="B14" s="34"/>
      <c r="C14" s="34"/>
      <c r="D14" s="70"/>
      <c r="E14" s="70"/>
      <c r="F14" s="70"/>
      <c r="G14" s="70"/>
      <c r="H14" s="59"/>
      <c r="I14" s="39"/>
      <c r="J14" s="39"/>
      <c r="K14" s="184"/>
      <c r="L14" s="46"/>
      <c r="M14" s="46"/>
      <c r="N14" s="222"/>
      <c r="O14" s="222"/>
    </row>
    <row r="15" spans="1:24" ht="39.950000000000003" customHeight="1" thickBot="1">
      <c r="A15" s="187"/>
      <c r="B15" s="223"/>
      <c r="C15" s="223"/>
      <c r="D15" s="224"/>
      <c r="E15" s="224"/>
      <c r="F15" s="224"/>
      <c r="G15" s="224"/>
      <c r="H15" s="225"/>
      <c r="I15" s="172"/>
      <c r="J15" s="39"/>
      <c r="K15" s="184"/>
      <c r="L15" s="46"/>
      <c r="M15" s="46"/>
      <c r="N15" s="222"/>
      <c r="O15" s="222"/>
    </row>
    <row r="16" spans="1:24" ht="39.950000000000003" customHeight="1" thickBot="1">
      <c r="A16" s="188"/>
      <c r="B16" s="76"/>
      <c r="C16" s="77"/>
      <c r="D16" s="226"/>
      <c r="E16" s="226"/>
      <c r="F16" s="226"/>
      <c r="G16" s="226"/>
      <c r="H16" s="227"/>
      <c r="I16" s="205"/>
      <c r="J16" s="205"/>
      <c r="K16" s="205"/>
      <c r="L16" s="228"/>
      <c r="M16" s="228"/>
      <c r="N16" s="228"/>
      <c r="O16" s="229"/>
    </row>
    <row r="17" spans="1:15" ht="39.950000000000003" customHeight="1" thickBot="1">
      <c r="A17" s="76" t="s">
        <v>32</v>
      </c>
      <c r="B17" s="76" t="s">
        <v>81</v>
      </c>
      <c r="C17" s="77"/>
      <c r="D17" s="226" t="s">
        <v>96</v>
      </c>
      <c r="E17" s="226"/>
      <c r="F17" s="226"/>
      <c r="G17" s="226"/>
      <c r="H17" s="227" t="s">
        <v>97</v>
      </c>
      <c r="I17" s="205">
        <v>22.65</v>
      </c>
      <c r="J17" s="205">
        <v>102</v>
      </c>
      <c r="K17" s="205">
        <v>65.3</v>
      </c>
      <c r="L17" s="228">
        <v>0</v>
      </c>
      <c r="M17" s="228"/>
      <c r="N17" s="228">
        <v>54.2</v>
      </c>
      <c r="O17" s="229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690.73</v>
      </c>
      <c r="K18" s="89">
        <f>SUM(K10:K17)</f>
        <v>81.97</v>
      </c>
      <c r="L18" s="90">
        <f>SUM(L10:M17)</f>
        <v>20.970000000000002</v>
      </c>
      <c r="M18" s="90"/>
      <c r="N18" s="90">
        <f>SUM(N10:O17)</f>
        <v>143.13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209" t="s">
        <v>69</v>
      </c>
      <c r="C20" s="209"/>
      <c r="D20" s="210"/>
      <c r="E20" s="211"/>
      <c r="F20" s="211"/>
      <c r="G20" s="212"/>
      <c r="H20" s="213"/>
      <c r="I20" s="214"/>
      <c r="J20" s="214"/>
      <c r="K20" s="214"/>
      <c r="L20" s="215"/>
      <c r="M20" s="215"/>
      <c r="N20" s="216"/>
      <c r="O20" s="217"/>
    </row>
    <row r="21" spans="1:15" ht="49.5" customHeight="1">
      <c r="A21" s="41"/>
      <c r="B21" s="218" t="s">
        <v>39</v>
      </c>
      <c r="C21" s="105" t="s">
        <v>84</v>
      </c>
      <c r="D21" s="58" t="s">
        <v>85</v>
      </c>
      <c r="E21" s="58"/>
      <c r="F21" s="58"/>
      <c r="G21" s="58"/>
      <c r="H21" s="59" t="s">
        <v>86</v>
      </c>
      <c r="I21" s="38">
        <v>12.36</v>
      </c>
      <c r="J21" s="39">
        <v>275.60000000000002</v>
      </c>
      <c r="K21" s="39">
        <v>11.4</v>
      </c>
      <c r="L21" s="40">
        <v>2.8</v>
      </c>
      <c r="M21" s="40"/>
      <c r="N21" s="40">
        <v>27.3</v>
      </c>
      <c r="O21" s="179"/>
    </row>
    <row r="22" spans="1:15" ht="39.950000000000003" customHeight="1">
      <c r="A22" s="41"/>
      <c r="B22" s="34" t="s">
        <v>43</v>
      </c>
      <c r="C22" s="105" t="s">
        <v>87</v>
      </c>
      <c r="D22" s="58" t="s">
        <v>88</v>
      </c>
      <c r="E22" s="58"/>
      <c r="F22" s="58"/>
      <c r="G22" s="58"/>
      <c r="H22" s="59" t="s">
        <v>89</v>
      </c>
      <c r="I22" s="38">
        <v>59.75</v>
      </c>
      <c r="J22" s="39">
        <v>327.39999999999998</v>
      </c>
      <c r="K22" s="39">
        <v>14.6</v>
      </c>
      <c r="L22" s="40">
        <v>17</v>
      </c>
      <c r="M22" s="40"/>
      <c r="N22" s="40">
        <v>28.8</v>
      </c>
      <c r="O22" s="179"/>
    </row>
    <row r="23" spans="1:15" ht="39.950000000000003" customHeight="1">
      <c r="A23" s="41" t="s">
        <v>47</v>
      </c>
      <c r="B23" s="34" t="s">
        <v>24</v>
      </c>
      <c r="C23" s="102" t="s">
        <v>53</v>
      </c>
      <c r="D23" s="36" t="s">
        <v>54</v>
      </c>
      <c r="E23" s="36"/>
      <c r="F23" s="36"/>
      <c r="G23" s="36"/>
      <c r="H23" s="37" t="s">
        <v>23</v>
      </c>
      <c r="I23" s="38">
        <v>1.68</v>
      </c>
      <c r="J23" s="38">
        <v>60</v>
      </c>
      <c r="K23" s="38">
        <v>0</v>
      </c>
      <c r="L23" s="101">
        <v>0</v>
      </c>
      <c r="M23" s="101"/>
      <c r="N23" s="101">
        <v>15.7</v>
      </c>
      <c r="O23" s="106"/>
    </row>
    <row r="24" spans="1:15" ht="39.950000000000003" customHeight="1" thickBot="1">
      <c r="A24" s="41"/>
      <c r="B24" s="219" t="s">
        <v>55</v>
      </c>
      <c r="C24" s="105"/>
      <c r="D24" s="70" t="s">
        <v>56</v>
      </c>
      <c r="E24" s="70"/>
      <c r="F24" s="70"/>
      <c r="G24" s="70"/>
      <c r="H24" s="59" t="s">
        <v>90</v>
      </c>
      <c r="I24" s="38">
        <v>2.89</v>
      </c>
      <c r="J24" s="39">
        <v>72.400000000000006</v>
      </c>
      <c r="K24" s="39">
        <v>2.6</v>
      </c>
      <c r="L24" s="40">
        <v>0.5</v>
      </c>
      <c r="M24" s="40"/>
      <c r="N24" s="40">
        <v>13.7</v>
      </c>
      <c r="O24" s="179"/>
    </row>
    <row r="25" spans="1:15" ht="39.950000000000003" customHeight="1" thickBot="1">
      <c r="A25" s="41"/>
      <c r="B25" s="219" t="s">
        <v>91</v>
      </c>
      <c r="C25" s="102" t="s">
        <v>92</v>
      </c>
      <c r="D25" s="36" t="s">
        <v>93</v>
      </c>
      <c r="E25" s="36"/>
      <c r="F25" s="36"/>
      <c r="G25" s="36"/>
      <c r="H25" s="37" t="s">
        <v>94</v>
      </c>
      <c r="I25" s="38">
        <v>3.32</v>
      </c>
      <c r="J25" s="39">
        <v>314.10000000000002</v>
      </c>
      <c r="K25" s="39">
        <v>12.9</v>
      </c>
      <c r="L25" s="40">
        <v>9.8000000000000007</v>
      </c>
      <c r="M25" s="40"/>
      <c r="N25" s="40">
        <v>43.1</v>
      </c>
      <c r="O25" s="179"/>
    </row>
    <row r="26" spans="1:15" ht="39.950000000000003" customHeight="1">
      <c r="A26" s="112"/>
      <c r="B26" s="34"/>
      <c r="C26" s="34"/>
      <c r="D26" s="113"/>
      <c r="E26" s="113"/>
      <c r="F26" s="113"/>
      <c r="G26" s="113"/>
      <c r="H26" s="220"/>
      <c r="I26" s="221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</v>
      </c>
      <c r="J27" s="122">
        <f>SUM(J20:J26)</f>
        <v>1049.5</v>
      </c>
      <c r="K27" s="122">
        <f>SUM(K20:K26)</f>
        <v>41.5</v>
      </c>
      <c r="L27" s="123">
        <f>SUM(L20:M26)</f>
        <v>30.1</v>
      </c>
      <c r="M27" s="123"/>
      <c r="N27" s="123">
        <f>SUM(N20:O26)</f>
        <v>128.6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150</v>
      </c>
      <c r="J31" s="153">
        <f>J18+J27</f>
        <v>1740.23</v>
      </c>
      <c r="K31" s="153">
        <f>SUM(K18+K27)</f>
        <v>123.47</v>
      </c>
      <c r="L31" s="154">
        <f>L18+L27</f>
        <v>51.070000000000007</v>
      </c>
      <c r="M31" s="155"/>
      <c r="N31" s="156">
        <f>N18+N27</f>
        <v>271.73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4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4:G24"/>
    <mergeCell ref="L24:M24"/>
    <mergeCell ref="N24:O24"/>
    <mergeCell ref="D25:G25"/>
    <mergeCell ref="L25:M25"/>
    <mergeCell ref="N25:O25"/>
    <mergeCell ref="D22:G22"/>
    <mergeCell ref="L22:M22"/>
    <mergeCell ref="N22:O22"/>
    <mergeCell ref="D23:G23"/>
    <mergeCell ref="L23:M23"/>
    <mergeCell ref="N23:O23"/>
    <mergeCell ref="A19:O19"/>
    <mergeCell ref="D20:G20"/>
    <mergeCell ref="N20:O20"/>
    <mergeCell ref="D21:G21"/>
    <mergeCell ref="L21:M21"/>
    <mergeCell ref="N21:O21"/>
    <mergeCell ref="D17:G17"/>
    <mergeCell ref="L17:M17"/>
    <mergeCell ref="N17:O17"/>
    <mergeCell ref="D18:G18"/>
    <mergeCell ref="L18:M18"/>
    <mergeCell ref="N18:O18"/>
    <mergeCell ref="D14:G14"/>
    <mergeCell ref="N14:O14"/>
    <mergeCell ref="D15:G15"/>
    <mergeCell ref="N15:O15"/>
    <mergeCell ref="D16:G16"/>
    <mergeCell ref="L16:M16"/>
    <mergeCell ref="N16:O16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C14" sqref="C14:G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98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69</v>
      </c>
      <c r="C11" s="230"/>
      <c r="D11" s="36" t="s">
        <v>16</v>
      </c>
      <c r="E11" s="36"/>
      <c r="F11" s="36"/>
      <c r="G11" s="36"/>
      <c r="H11" s="37" t="s">
        <v>99</v>
      </c>
      <c r="I11" s="38">
        <v>7.1</v>
      </c>
      <c r="J11" s="39">
        <v>112</v>
      </c>
      <c r="K11" s="39">
        <v>3</v>
      </c>
      <c r="L11" s="40">
        <v>12</v>
      </c>
      <c r="M11" s="40"/>
      <c r="N11" s="40">
        <v>54</v>
      </c>
      <c r="O11" s="40"/>
    </row>
    <row r="12" spans="1:24" ht="39.950000000000003" customHeight="1">
      <c r="A12" s="41"/>
      <c r="B12" s="34"/>
      <c r="C12" s="34"/>
      <c r="D12" s="43" t="s">
        <v>18</v>
      </c>
      <c r="E12" s="44"/>
      <c r="F12" s="44"/>
      <c r="G12" s="45"/>
      <c r="H12" s="37" t="s">
        <v>17</v>
      </c>
      <c r="I12" s="38">
        <v>10.75</v>
      </c>
      <c r="J12" s="39">
        <v>132</v>
      </c>
      <c r="K12" s="39">
        <v>3.8</v>
      </c>
      <c r="L12" s="46">
        <v>1.5</v>
      </c>
      <c r="M12" s="46">
        <v>123</v>
      </c>
      <c r="N12" s="47">
        <v>25.4</v>
      </c>
      <c r="O12" s="48"/>
    </row>
    <row r="13" spans="1:24" ht="51" customHeight="1">
      <c r="A13" s="41" t="s">
        <v>19</v>
      </c>
      <c r="B13" s="34"/>
      <c r="C13" s="34"/>
      <c r="D13" s="70" t="s">
        <v>100</v>
      </c>
      <c r="E13" s="70"/>
      <c r="F13" s="70"/>
      <c r="G13" s="70"/>
      <c r="H13" s="59" t="s">
        <v>31</v>
      </c>
      <c r="I13" s="39">
        <v>23.89</v>
      </c>
      <c r="J13" s="39">
        <v>262</v>
      </c>
      <c r="K13" s="39">
        <v>27.6</v>
      </c>
      <c r="L13" s="46">
        <v>16.899999999999999</v>
      </c>
      <c r="M13" s="46">
        <v>102</v>
      </c>
      <c r="N13" s="40">
        <v>0.3</v>
      </c>
      <c r="O13" s="40"/>
    </row>
    <row r="14" spans="1:24" ht="39.950000000000003" customHeight="1">
      <c r="A14" s="41"/>
      <c r="B14" s="34" t="s">
        <v>48</v>
      </c>
      <c r="C14" s="57" t="s">
        <v>101</v>
      </c>
      <c r="D14" s="231" t="s">
        <v>102</v>
      </c>
      <c r="E14" s="232"/>
      <c r="F14" s="232"/>
      <c r="G14" s="233"/>
      <c r="H14" s="59" t="s">
        <v>51</v>
      </c>
      <c r="I14" s="39">
        <v>8.91</v>
      </c>
      <c r="J14" s="115">
        <v>300.70999999999998</v>
      </c>
      <c r="K14" s="39">
        <v>10.6</v>
      </c>
      <c r="L14" s="234">
        <v>12.3</v>
      </c>
      <c r="M14" s="234"/>
      <c r="N14" s="40">
        <v>34.020000000000003</v>
      </c>
      <c r="O14" s="179"/>
    </row>
    <row r="15" spans="1:24" ht="39.950000000000003" customHeight="1">
      <c r="A15" s="187"/>
      <c r="B15" s="34" t="s">
        <v>24</v>
      </c>
      <c r="C15" s="105" t="s">
        <v>25</v>
      </c>
      <c r="D15" s="235" t="s">
        <v>80</v>
      </c>
      <c r="E15" s="236"/>
      <c r="F15" s="236"/>
      <c r="G15" s="237"/>
      <c r="H15" s="59" t="s">
        <v>23</v>
      </c>
      <c r="I15" s="39">
        <v>10.15</v>
      </c>
      <c r="J15" s="39">
        <v>190</v>
      </c>
      <c r="K15" s="39">
        <v>4.9000000000000004</v>
      </c>
      <c r="L15" s="40">
        <v>0</v>
      </c>
      <c r="M15" s="40"/>
      <c r="N15" s="40">
        <v>32.5</v>
      </c>
      <c r="O15" s="40"/>
    </row>
    <row r="16" spans="1:24" ht="39.950000000000003" customHeight="1" thickBot="1">
      <c r="A16" s="188"/>
      <c r="B16" s="34" t="s">
        <v>103</v>
      </c>
      <c r="C16" s="34"/>
      <c r="D16" s="70" t="s">
        <v>104</v>
      </c>
      <c r="E16" s="70"/>
      <c r="F16" s="70"/>
      <c r="G16" s="70"/>
      <c r="H16" s="59" t="s">
        <v>105</v>
      </c>
      <c r="I16" s="39">
        <v>6.71</v>
      </c>
      <c r="J16" s="39">
        <v>132</v>
      </c>
      <c r="K16" s="39">
        <v>3.8</v>
      </c>
      <c r="L16" s="46">
        <v>1.5</v>
      </c>
      <c r="M16" s="46">
        <v>102</v>
      </c>
      <c r="N16" s="47">
        <v>25.4</v>
      </c>
      <c r="O16" s="48"/>
    </row>
    <row r="17" spans="1:15" ht="39.950000000000003" customHeight="1" thickBot="1">
      <c r="A17" s="76" t="s">
        <v>32</v>
      </c>
      <c r="B17" s="76" t="s">
        <v>81</v>
      </c>
      <c r="C17" s="77"/>
      <c r="D17" s="226" t="s">
        <v>96</v>
      </c>
      <c r="E17" s="226"/>
      <c r="F17" s="226"/>
      <c r="G17" s="226"/>
      <c r="H17" s="227" t="s">
        <v>97</v>
      </c>
      <c r="I17" s="205">
        <v>22.36</v>
      </c>
      <c r="J17" s="238">
        <v>53</v>
      </c>
      <c r="K17" s="205">
        <v>0.5</v>
      </c>
      <c r="L17" s="206">
        <v>0</v>
      </c>
      <c r="M17" s="207"/>
      <c r="N17" s="228">
        <v>13.1</v>
      </c>
      <c r="O17" s="229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</v>
      </c>
      <c r="J18" s="89">
        <f>SUM(J11:J17)</f>
        <v>1181.71</v>
      </c>
      <c r="K18" s="89">
        <f>SUM(K10:K17)</f>
        <v>54.199999999999996</v>
      </c>
      <c r="L18" s="90">
        <f>SUM(L10:M17)</f>
        <v>371.2</v>
      </c>
      <c r="M18" s="90"/>
      <c r="N18" s="90">
        <f>SUM(N10:O17)</f>
        <v>184.72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209" t="s">
        <v>69</v>
      </c>
      <c r="C20" s="209"/>
      <c r="D20" s="239" t="s">
        <v>106</v>
      </c>
      <c r="E20" s="239"/>
      <c r="F20" s="239"/>
      <c r="G20" s="239"/>
      <c r="H20" s="240" t="s">
        <v>38</v>
      </c>
      <c r="I20" s="241">
        <v>9.02</v>
      </c>
      <c r="J20" s="241">
        <v>10.4</v>
      </c>
      <c r="K20" s="241">
        <v>0.8</v>
      </c>
      <c r="L20" s="242">
        <v>0</v>
      </c>
      <c r="M20" s="242">
        <f>SUM(L20)</f>
        <v>0</v>
      </c>
      <c r="N20" s="243">
        <v>1.8</v>
      </c>
      <c r="O20" s="244"/>
    </row>
    <row r="21" spans="1:15" ht="49.5" customHeight="1">
      <c r="A21" s="41"/>
      <c r="B21" s="218" t="s">
        <v>39</v>
      </c>
      <c r="C21" s="105" t="s">
        <v>107</v>
      </c>
      <c r="D21" s="245" t="s">
        <v>108</v>
      </c>
      <c r="E21" s="246"/>
      <c r="F21" s="246"/>
      <c r="G21" s="247"/>
      <c r="H21" s="59" t="s">
        <v>109</v>
      </c>
      <c r="I21" s="39">
        <v>6.41</v>
      </c>
      <c r="J21" s="39">
        <v>179.6</v>
      </c>
      <c r="K21" s="39">
        <v>8</v>
      </c>
      <c r="L21" s="46">
        <v>5</v>
      </c>
      <c r="M21" s="46">
        <f>SUM(L21)</f>
        <v>5</v>
      </c>
      <c r="N21" s="40">
        <v>21.8</v>
      </c>
      <c r="O21" s="40"/>
    </row>
    <row r="22" spans="1:15" ht="39.950000000000003" customHeight="1">
      <c r="A22" s="41"/>
      <c r="B22" s="34" t="s">
        <v>43</v>
      </c>
      <c r="C22" s="105" t="s">
        <v>110</v>
      </c>
      <c r="D22" s="235" t="s">
        <v>111</v>
      </c>
      <c r="E22" s="236"/>
      <c r="F22" s="236"/>
      <c r="G22" s="237"/>
      <c r="H22" s="59" t="s">
        <v>38</v>
      </c>
      <c r="I22" s="39">
        <v>42.68</v>
      </c>
      <c r="J22" s="39">
        <v>331.3</v>
      </c>
      <c r="K22" s="39">
        <v>9.1</v>
      </c>
      <c r="L22" s="46">
        <v>6.2</v>
      </c>
      <c r="M22" s="46">
        <f>SUM(L22)</f>
        <v>6.2</v>
      </c>
      <c r="N22" s="40">
        <v>9.6</v>
      </c>
      <c r="O22" s="40"/>
    </row>
    <row r="23" spans="1:15" ht="39.950000000000003" customHeight="1">
      <c r="A23" s="41" t="s">
        <v>47</v>
      </c>
      <c r="B23" s="103" t="s">
        <v>48</v>
      </c>
      <c r="C23" s="102" t="s">
        <v>112</v>
      </c>
      <c r="D23" s="36" t="s">
        <v>113</v>
      </c>
      <c r="E23" s="36"/>
      <c r="F23" s="36"/>
      <c r="G23" s="36"/>
      <c r="H23" s="37" t="s">
        <v>51</v>
      </c>
      <c r="I23" s="38">
        <v>11.97</v>
      </c>
      <c r="J23" s="38">
        <v>225.9</v>
      </c>
      <c r="K23" s="38">
        <v>2.6</v>
      </c>
      <c r="L23" s="101">
        <v>7.98</v>
      </c>
      <c r="M23" s="101"/>
      <c r="N23" s="101">
        <v>11.3</v>
      </c>
      <c r="O23" s="101"/>
    </row>
    <row r="24" spans="1:15" ht="39.950000000000003" customHeight="1">
      <c r="A24" s="41"/>
      <c r="B24" s="103" t="s">
        <v>52</v>
      </c>
      <c r="C24" s="248" t="s">
        <v>114</v>
      </c>
      <c r="D24" s="36" t="s">
        <v>115</v>
      </c>
      <c r="E24" s="36"/>
      <c r="F24" s="36"/>
      <c r="G24" s="36"/>
      <c r="H24" s="37" t="s">
        <v>23</v>
      </c>
      <c r="I24" s="38">
        <v>6.63</v>
      </c>
      <c r="J24" s="39">
        <v>106.8</v>
      </c>
      <c r="K24" s="39">
        <v>0.2</v>
      </c>
      <c r="L24" s="46">
        <v>0</v>
      </c>
      <c r="M24" s="46">
        <f>SUM(L24)</f>
        <v>0</v>
      </c>
      <c r="N24" s="40">
        <v>27.8</v>
      </c>
      <c r="O24" s="40"/>
    </row>
    <row r="25" spans="1:15" ht="39.950000000000003" customHeight="1">
      <c r="A25" s="41"/>
      <c r="B25" s="103" t="s">
        <v>55</v>
      </c>
      <c r="C25" s="249"/>
      <c r="D25" s="36" t="s">
        <v>56</v>
      </c>
      <c r="E25" s="36"/>
      <c r="F25" s="36"/>
      <c r="G25" s="36"/>
      <c r="H25" s="66" t="s">
        <v>116</v>
      </c>
      <c r="I25" s="67">
        <v>3.29</v>
      </c>
      <c r="J25" s="172">
        <v>72.400000000000006</v>
      </c>
      <c r="K25" s="172">
        <v>2.6</v>
      </c>
      <c r="L25" s="174">
        <v>0.5</v>
      </c>
      <c r="M25" s="174">
        <f>SUM(L25)</f>
        <v>0.5</v>
      </c>
      <c r="N25" s="175">
        <v>13.7</v>
      </c>
      <c r="O25" s="175"/>
    </row>
    <row r="26" spans="1:15" ht="39.950000000000003" customHeight="1">
      <c r="A26" s="112"/>
      <c r="B26" s="250"/>
      <c r="C26" s="250"/>
      <c r="D26" s="251"/>
      <c r="E26" s="251"/>
      <c r="F26" s="251"/>
      <c r="G26" s="251"/>
      <c r="H26" s="220"/>
      <c r="I26" s="221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</v>
      </c>
      <c r="J27" s="122">
        <f>SUM(J20:J26)</f>
        <v>926.39999999999986</v>
      </c>
      <c r="K27" s="122">
        <f>SUM(K20:K26)</f>
        <v>23.3</v>
      </c>
      <c r="L27" s="123">
        <f>SUM(L20:M26)</f>
        <v>31.38</v>
      </c>
      <c r="M27" s="123"/>
      <c r="N27" s="123">
        <f>SUM(N20:O26)</f>
        <v>86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169.87</v>
      </c>
      <c r="J31" s="153">
        <f>J18+J27</f>
        <v>2108.1099999999997</v>
      </c>
      <c r="K31" s="153">
        <f>SUM(K18+K27)</f>
        <v>77.5</v>
      </c>
      <c r="L31" s="154">
        <f>L18+L27</f>
        <v>402.58</v>
      </c>
      <c r="M31" s="155"/>
      <c r="N31" s="156">
        <f>N18+N27</f>
        <v>270.72000000000003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9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2" zoomScale="75" zoomScaleNormal="75" zoomScaleSheetLayoutView="75" workbookViewId="0">
      <selection activeCell="AK17" sqref="AK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98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69</v>
      </c>
      <c r="C11" s="34"/>
      <c r="D11" s="70" t="s">
        <v>16</v>
      </c>
      <c r="E11" s="70"/>
      <c r="F11" s="70"/>
      <c r="G11" s="70"/>
      <c r="H11" s="59" t="s">
        <v>117</v>
      </c>
      <c r="I11" s="39">
        <v>10.44</v>
      </c>
      <c r="J11" s="39">
        <v>29</v>
      </c>
      <c r="K11" s="39">
        <v>1.3</v>
      </c>
      <c r="L11" s="46">
        <v>0</v>
      </c>
      <c r="M11" s="46">
        <v>120</v>
      </c>
      <c r="N11" s="40">
        <v>2.6</v>
      </c>
      <c r="O11" s="40"/>
    </row>
    <row r="12" spans="1:24" ht="39.950000000000003" customHeight="1">
      <c r="A12" s="41"/>
      <c r="B12" s="34"/>
      <c r="C12" s="34"/>
      <c r="D12" s="181" t="s">
        <v>118</v>
      </c>
      <c r="E12" s="182"/>
      <c r="F12" s="182"/>
      <c r="G12" s="183"/>
      <c r="H12" s="59" t="s">
        <v>119</v>
      </c>
      <c r="I12" s="39">
        <v>8.84</v>
      </c>
      <c r="J12" s="39">
        <v>132</v>
      </c>
      <c r="K12" s="39">
        <v>3.8</v>
      </c>
      <c r="L12" s="46">
        <v>1.5</v>
      </c>
      <c r="M12" s="46">
        <v>102</v>
      </c>
      <c r="N12" s="47">
        <v>25.4</v>
      </c>
      <c r="O12" s="48"/>
    </row>
    <row r="13" spans="1:24" ht="51" customHeight="1">
      <c r="A13" s="41" t="s">
        <v>19</v>
      </c>
      <c r="B13" s="34"/>
      <c r="C13" s="105"/>
      <c r="D13" s="70" t="s">
        <v>100</v>
      </c>
      <c r="E13" s="70"/>
      <c r="F13" s="70"/>
      <c r="G13" s="70"/>
      <c r="H13" s="59" t="s">
        <v>31</v>
      </c>
      <c r="I13" s="39">
        <v>27</v>
      </c>
      <c r="J13" s="39">
        <v>262</v>
      </c>
      <c r="K13" s="39">
        <v>27.6</v>
      </c>
      <c r="L13" s="46">
        <v>16.899999999999999</v>
      </c>
      <c r="M13" s="46">
        <v>110</v>
      </c>
      <c r="N13" s="40">
        <v>0.3</v>
      </c>
      <c r="O13" s="40"/>
    </row>
    <row r="14" spans="1:24" ht="39.950000000000003" customHeight="1">
      <c r="A14" s="41"/>
      <c r="B14" s="34" t="s">
        <v>48</v>
      </c>
      <c r="C14" s="57" t="s">
        <v>101</v>
      </c>
      <c r="D14" s="231" t="s">
        <v>102</v>
      </c>
      <c r="E14" s="232"/>
      <c r="F14" s="232"/>
      <c r="G14" s="233"/>
      <c r="H14" s="59" t="s">
        <v>51</v>
      </c>
      <c r="I14" s="39">
        <v>10.06</v>
      </c>
      <c r="J14" s="115">
        <v>300.70999999999998</v>
      </c>
      <c r="K14" s="39">
        <v>10.6</v>
      </c>
      <c r="L14" s="234">
        <v>12.3</v>
      </c>
      <c r="M14" s="234"/>
      <c r="N14" s="40">
        <v>34.020000000000003</v>
      </c>
      <c r="O14" s="179"/>
    </row>
    <row r="15" spans="1:24" ht="39.950000000000003" customHeight="1">
      <c r="A15" s="187"/>
      <c r="B15" s="34" t="s">
        <v>24</v>
      </c>
      <c r="C15" s="105" t="s">
        <v>25</v>
      </c>
      <c r="D15" s="252" t="s">
        <v>80</v>
      </c>
      <c r="E15" s="253"/>
      <c r="F15" s="253"/>
      <c r="G15" s="254"/>
      <c r="H15" s="59" t="s">
        <v>23</v>
      </c>
      <c r="I15" s="39">
        <v>10.34</v>
      </c>
      <c r="J15" s="39">
        <v>190</v>
      </c>
      <c r="K15" s="39">
        <v>4.9000000000000004</v>
      </c>
      <c r="L15" s="40">
        <v>0</v>
      </c>
      <c r="M15" s="40"/>
      <c r="N15" s="40">
        <v>32.5</v>
      </c>
      <c r="O15" s="40"/>
    </row>
    <row r="16" spans="1:24" ht="39.950000000000003" customHeight="1" thickBot="1">
      <c r="A16" s="188"/>
      <c r="B16" s="189" t="s">
        <v>103</v>
      </c>
      <c r="C16" s="34"/>
      <c r="D16" s="70" t="s">
        <v>104</v>
      </c>
      <c r="E16" s="70"/>
      <c r="F16" s="70"/>
      <c r="G16" s="70"/>
      <c r="H16" s="59" t="s">
        <v>120</v>
      </c>
      <c r="I16" s="39">
        <v>3.32</v>
      </c>
      <c r="J16" s="39">
        <v>132</v>
      </c>
      <c r="K16" s="39">
        <v>3.8</v>
      </c>
      <c r="L16" s="46">
        <v>1.5</v>
      </c>
      <c r="M16" s="46">
        <v>102</v>
      </c>
      <c r="N16" s="47">
        <v>25.4</v>
      </c>
      <c r="O16" s="48"/>
    </row>
    <row r="17" spans="1:15" ht="39.950000000000003" customHeight="1" thickBot="1">
      <c r="A17" s="76" t="s">
        <v>32</v>
      </c>
      <c r="B17" s="76"/>
      <c r="C17" s="77"/>
      <c r="D17" s="226"/>
      <c r="E17" s="226"/>
      <c r="F17" s="226"/>
      <c r="G17" s="226"/>
      <c r="H17" s="227"/>
      <c r="I17" s="205"/>
      <c r="J17" s="238"/>
      <c r="K17" s="205"/>
      <c r="L17" s="206"/>
      <c r="M17" s="207"/>
      <c r="N17" s="228"/>
      <c r="O17" s="229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1045.71</v>
      </c>
      <c r="K18" s="89">
        <f>SUM(K10:K17)</f>
        <v>52</v>
      </c>
      <c r="L18" s="90">
        <f>SUM(L10:M17)</f>
        <v>466.2</v>
      </c>
      <c r="M18" s="90"/>
      <c r="N18" s="90">
        <f>SUM(N10:O17)</f>
        <v>120.22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209" t="s">
        <v>69</v>
      </c>
      <c r="C20" s="209"/>
      <c r="D20" s="239" t="s">
        <v>106</v>
      </c>
      <c r="E20" s="239"/>
      <c r="F20" s="239"/>
      <c r="G20" s="239"/>
      <c r="H20" s="240" t="s">
        <v>38</v>
      </c>
      <c r="I20" s="241">
        <v>9.02</v>
      </c>
      <c r="J20" s="241">
        <v>10.4</v>
      </c>
      <c r="K20" s="241">
        <v>0.8</v>
      </c>
      <c r="L20" s="242">
        <v>0</v>
      </c>
      <c r="M20" s="242">
        <f>SUM(L20)</f>
        <v>0</v>
      </c>
      <c r="N20" s="243">
        <v>1.8</v>
      </c>
      <c r="O20" s="244"/>
    </row>
    <row r="21" spans="1:15" ht="49.5" customHeight="1">
      <c r="A21" s="41"/>
      <c r="B21" s="218" t="s">
        <v>39</v>
      </c>
      <c r="C21" s="105" t="s">
        <v>107</v>
      </c>
      <c r="D21" s="245" t="s">
        <v>108</v>
      </c>
      <c r="E21" s="246"/>
      <c r="F21" s="246"/>
      <c r="G21" s="247"/>
      <c r="H21" s="59" t="s">
        <v>109</v>
      </c>
      <c r="I21" s="39">
        <v>6.41</v>
      </c>
      <c r="J21" s="39">
        <v>179.6</v>
      </c>
      <c r="K21" s="39">
        <v>8</v>
      </c>
      <c r="L21" s="46">
        <v>5</v>
      </c>
      <c r="M21" s="46">
        <f>SUM(L21)</f>
        <v>5</v>
      </c>
      <c r="N21" s="40">
        <v>21.8</v>
      </c>
      <c r="O21" s="40"/>
    </row>
    <row r="22" spans="1:15" ht="39.950000000000003" customHeight="1">
      <c r="A22" s="41"/>
      <c r="B22" s="34" t="s">
        <v>43</v>
      </c>
      <c r="C22" s="105" t="s">
        <v>110</v>
      </c>
      <c r="D22" s="235" t="s">
        <v>111</v>
      </c>
      <c r="E22" s="236"/>
      <c r="F22" s="236"/>
      <c r="G22" s="237"/>
      <c r="H22" s="59" t="s">
        <v>38</v>
      </c>
      <c r="I22" s="39">
        <v>42.68</v>
      </c>
      <c r="J22" s="39">
        <v>331.3</v>
      </c>
      <c r="K22" s="39">
        <v>9.1</v>
      </c>
      <c r="L22" s="46">
        <v>6.2</v>
      </c>
      <c r="M22" s="46">
        <f>SUM(L22)</f>
        <v>6.2</v>
      </c>
      <c r="N22" s="40">
        <v>9.6</v>
      </c>
      <c r="O22" s="40"/>
    </row>
    <row r="23" spans="1:15" ht="39.950000000000003" customHeight="1">
      <c r="A23" s="41" t="s">
        <v>47</v>
      </c>
      <c r="B23" s="103" t="s">
        <v>48</v>
      </c>
      <c r="C23" s="102" t="s">
        <v>112</v>
      </c>
      <c r="D23" s="36" t="s">
        <v>113</v>
      </c>
      <c r="E23" s="36"/>
      <c r="F23" s="36"/>
      <c r="G23" s="36"/>
      <c r="H23" s="37" t="s">
        <v>51</v>
      </c>
      <c r="I23" s="38">
        <v>11.97</v>
      </c>
      <c r="J23" s="38">
        <v>225.9</v>
      </c>
      <c r="K23" s="38">
        <v>2.6</v>
      </c>
      <c r="L23" s="101">
        <v>7.98</v>
      </c>
      <c r="M23" s="101"/>
      <c r="N23" s="101">
        <v>11.3</v>
      </c>
      <c r="O23" s="101"/>
    </row>
    <row r="24" spans="1:15" ht="39.950000000000003" customHeight="1">
      <c r="A24" s="41"/>
      <c r="B24" s="103" t="s">
        <v>52</v>
      </c>
      <c r="C24" s="248" t="s">
        <v>114</v>
      </c>
      <c r="D24" s="36" t="s">
        <v>115</v>
      </c>
      <c r="E24" s="36"/>
      <c r="F24" s="36"/>
      <c r="G24" s="36"/>
      <c r="H24" s="37" t="s">
        <v>23</v>
      </c>
      <c r="I24" s="38">
        <v>6.63</v>
      </c>
      <c r="J24" s="39">
        <v>106.8</v>
      </c>
      <c r="K24" s="39">
        <v>0.2</v>
      </c>
      <c r="L24" s="46">
        <v>0</v>
      </c>
      <c r="M24" s="46">
        <f>SUM(L24)</f>
        <v>0</v>
      </c>
      <c r="N24" s="40">
        <v>27.8</v>
      </c>
      <c r="O24" s="40"/>
    </row>
    <row r="25" spans="1:15" ht="39.950000000000003" customHeight="1">
      <c r="A25" s="41"/>
      <c r="B25" s="103" t="s">
        <v>55</v>
      </c>
      <c r="C25" s="249"/>
      <c r="D25" s="36" t="s">
        <v>56</v>
      </c>
      <c r="E25" s="36"/>
      <c r="F25" s="36"/>
      <c r="G25" s="36"/>
      <c r="H25" s="66" t="s">
        <v>116</v>
      </c>
      <c r="I25" s="67">
        <v>3.29</v>
      </c>
      <c r="J25" s="172">
        <v>72.400000000000006</v>
      </c>
      <c r="K25" s="172">
        <v>2.6</v>
      </c>
      <c r="L25" s="174">
        <v>0.5</v>
      </c>
      <c r="M25" s="174">
        <f>SUM(L25)</f>
        <v>0.5</v>
      </c>
      <c r="N25" s="175">
        <v>13.7</v>
      </c>
      <c r="O25" s="175"/>
    </row>
    <row r="26" spans="1:15" ht="39.950000000000003" customHeight="1">
      <c r="A26" s="112"/>
      <c r="B26" s="250"/>
      <c r="C26" s="250"/>
      <c r="D26" s="251"/>
      <c r="E26" s="251"/>
      <c r="F26" s="251"/>
      <c r="G26" s="251"/>
      <c r="H26" s="220"/>
      <c r="I26" s="221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</v>
      </c>
      <c r="J27" s="122">
        <f>SUM(J20:J26)</f>
        <v>926.39999999999986</v>
      </c>
      <c r="K27" s="122">
        <f>SUM(K20:K26)</f>
        <v>23.3</v>
      </c>
      <c r="L27" s="123">
        <f>SUM(L20:M26)</f>
        <v>31.38</v>
      </c>
      <c r="M27" s="123"/>
      <c r="N27" s="123">
        <f>SUM(N20:O26)</f>
        <v>86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150</v>
      </c>
      <c r="J31" s="153">
        <f>J18+J27</f>
        <v>1972.11</v>
      </c>
      <c r="K31" s="153">
        <f>SUM(K18+K27)</f>
        <v>75.3</v>
      </c>
      <c r="L31" s="154">
        <f>L18+L27</f>
        <v>497.58</v>
      </c>
      <c r="M31" s="155"/>
      <c r="N31" s="156">
        <f>N18+N27</f>
        <v>206.22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8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69</v>
      </c>
      <c r="C11" s="255"/>
      <c r="D11" s="70" t="s">
        <v>118</v>
      </c>
      <c r="E11" s="70"/>
      <c r="F11" s="70"/>
      <c r="G11" s="70"/>
      <c r="H11" s="225" t="s">
        <v>119</v>
      </c>
      <c r="I11" s="172">
        <v>7.82</v>
      </c>
      <c r="J11" s="67">
        <v>59</v>
      </c>
      <c r="K11" s="67">
        <v>12</v>
      </c>
      <c r="L11" s="256">
        <v>54</v>
      </c>
      <c r="M11" s="257">
        <v>102</v>
      </c>
      <c r="N11" s="54">
        <v>71</v>
      </c>
      <c r="O11" s="258"/>
    </row>
    <row r="12" spans="1:24" ht="39.950000000000003" customHeight="1">
      <c r="A12" s="41"/>
      <c r="B12" s="34" t="s">
        <v>20</v>
      </c>
      <c r="C12" s="105" t="s">
        <v>122</v>
      </c>
      <c r="D12" s="259" t="s">
        <v>123</v>
      </c>
      <c r="E12" s="260"/>
      <c r="F12" s="260"/>
      <c r="G12" s="261"/>
      <c r="H12" s="59" t="s">
        <v>124</v>
      </c>
      <c r="I12" s="172">
        <v>44.7</v>
      </c>
      <c r="J12" s="38">
        <v>462</v>
      </c>
      <c r="K12" s="38">
        <v>27.8</v>
      </c>
      <c r="L12" s="262">
        <v>20.85</v>
      </c>
      <c r="M12" s="263">
        <v>450</v>
      </c>
      <c r="N12" s="54">
        <v>40.049999999999997</v>
      </c>
      <c r="O12" s="55"/>
    </row>
    <row r="13" spans="1:24" ht="51" customHeight="1">
      <c r="A13" s="41" t="s">
        <v>19</v>
      </c>
      <c r="B13" s="34"/>
      <c r="C13" s="49"/>
      <c r="D13" s="70" t="s">
        <v>125</v>
      </c>
      <c r="E13" s="70"/>
      <c r="F13" s="70"/>
      <c r="G13" s="70"/>
      <c r="H13" s="59" t="s">
        <v>38</v>
      </c>
      <c r="I13" s="39">
        <v>26.54</v>
      </c>
      <c r="J13" s="67">
        <v>121</v>
      </c>
      <c r="K13" s="67">
        <v>25</v>
      </c>
      <c r="L13" s="54">
        <v>26</v>
      </c>
      <c r="M13" s="55"/>
      <c r="N13" s="264">
        <v>78</v>
      </c>
      <c r="O13" s="265"/>
    </row>
    <row r="14" spans="1:24" ht="39.950000000000003" customHeight="1">
      <c r="A14" s="41"/>
      <c r="B14" s="34" t="s">
        <v>24</v>
      </c>
      <c r="C14" s="105" t="s">
        <v>70</v>
      </c>
      <c r="D14" s="58" t="s">
        <v>71</v>
      </c>
      <c r="E14" s="58"/>
      <c r="F14" s="58"/>
      <c r="G14" s="58"/>
      <c r="H14" s="59" t="s">
        <v>23</v>
      </c>
      <c r="I14" s="172">
        <v>5.41</v>
      </c>
      <c r="J14" s="38">
        <v>60</v>
      </c>
      <c r="K14" s="38">
        <v>0</v>
      </c>
      <c r="L14" s="53">
        <v>0</v>
      </c>
      <c r="M14" s="53">
        <v>0</v>
      </c>
      <c r="N14" s="101">
        <v>15.7</v>
      </c>
      <c r="O14" s="106"/>
    </row>
    <row r="15" spans="1:24" ht="39.950000000000003" customHeight="1">
      <c r="A15" s="187"/>
      <c r="B15" s="223" t="s">
        <v>103</v>
      </c>
      <c r="C15" s="223"/>
      <c r="D15" s="224" t="s">
        <v>104</v>
      </c>
      <c r="E15" s="224"/>
      <c r="F15" s="224"/>
      <c r="G15" s="224"/>
      <c r="H15" s="225" t="s">
        <v>126</v>
      </c>
      <c r="I15" s="172">
        <v>5.4</v>
      </c>
      <c r="J15" s="172">
        <v>69</v>
      </c>
      <c r="K15" s="172">
        <v>12.3</v>
      </c>
      <c r="L15" s="174">
        <v>11.5</v>
      </c>
      <c r="M15" s="174">
        <v>104</v>
      </c>
      <c r="N15" s="175">
        <v>7.4</v>
      </c>
      <c r="O15" s="175"/>
    </row>
    <row r="16" spans="1:24" ht="39.950000000000003" customHeight="1" thickBot="1">
      <c r="A16" s="188"/>
      <c r="B16" s="34"/>
      <c r="C16" s="34"/>
      <c r="D16" s="70"/>
      <c r="E16" s="70"/>
      <c r="F16" s="70"/>
      <c r="G16" s="70"/>
      <c r="H16" s="59"/>
      <c r="I16" s="39"/>
      <c r="J16" s="39"/>
      <c r="K16" s="39"/>
      <c r="L16" s="46"/>
      <c r="M16" s="46"/>
      <c r="N16" s="47"/>
      <c r="O16" s="48"/>
    </row>
    <row r="17" spans="1:15" ht="39.950000000000003" customHeight="1" thickBot="1">
      <c r="A17" s="76" t="s">
        <v>32</v>
      </c>
      <c r="B17" s="76" t="s">
        <v>81</v>
      </c>
      <c r="C17" s="77"/>
      <c r="D17" s="226"/>
      <c r="E17" s="226"/>
      <c r="F17" s="226"/>
      <c r="G17" s="226"/>
      <c r="H17" s="227"/>
      <c r="I17" s="205"/>
      <c r="J17" s="238"/>
      <c r="K17" s="205"/>
      <c r="L17" s="206"/>
      <c r="M17" s="207"/>
      <c r="N17" s="228"/>
      <c r="O17" s="229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</v>
      </c>
      <c r="J18" s="89">
        <f>SUM(J11:J17)</f>
        <v>771</v>
      </c>
      <c r="K18" s="89">
        <f>SUM(K10:K17)</f>
        <v>77.099999999999994</v>
      </c>
      <c r="L18" s="90">
        <f>SUM(L10:M17)</f>
        <v>768.35</v>
      </c>
      <c r="M18" s="90"/>
      <c r="N18" s="90">
        <f>SUM(N10:O17)</f>
        <v>212.15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209" t="s">
        <v>69</v>
      </c>
      <c r="C20" s="105"/>
      <c r="D20" s="58"/>
      <c r="E20" s="58"/>
      <c r="F20" s="58"/>
      <c r="G20" s="58"/>
      <c r="H20" s="59"/>
      <c r="I20" s="39"/>
      <c r="J20" s="214"/>
      <c r="K20" s="39"/>
      <c r="L20" s="215"/>
      <c r="M20" s="215"/>
      <c r="N20" s="266"/>
      <c r="O20" s="267"/>
    </row>
    <row r="21" spans="1:15" ht="49.5" customHeight="1">
      <c r="A21" s="41"/>
      <c r="B21" s="218" t="s">
        <v>39</v>
      </c>
      <c r="C21" s="268" t="s">
        <v>127</v>
      </c>
      <c r="D21" s="239" t="s">
        <v>128</v>
      </c>
      <c r="E21" s="239"/>
      <c r="F21" s="239"/>
      <c r="G21" s="239"/>
      <c r="H21" s="269" t="s">
        <v>129</v>
      </c>
      <c r="I21" s="270">
        <v>12.29</v>
      </c>
      <c r="J21" s="241">
        <v>205.6</v>
      </c>
      <c r="K21" s="241">
        <v>8.4</v>
      </c>
      <c r="L21" s="243">
        <v>8.9</v>
      </c>
      <c r="M21" s="243"/>
      <c r="N21" s="243">
        <v>24.6</v>
      </c>
      <c r="O21" s="243"/>
    </row>
    <row r="22" spans="1:15" ht="39.950000000000003" customHeight="1">
      <c r="A22" s="41"/>
      <c r="B22" s="34" t="s">
        <v>43</v>
      </c>
      <c r="C22" s="102" t="s">
        <v>130</v>
      </c>
      <c r="D22" s="104" t="s">
        <v>131</v>
      </c>
      <c r="E22" s="104"/>
      <c r="F22" s="104"/>
      <c r="G22" s="104"/>
      <c r="H22" s="37" t="s">
        <v>132</v>
      </c>
      <c r="I22" s="38">
        <v>59.67</v>
      </c>
      <c r="J22" s="38">
        <v>409.7</v>
      </c>
      <c r="K22" s="38">
        <v>30.6</v>
      </c>
      <c r="L22" s="53">
        <v>20.7</v>
      </c>
      <c r="M22" s="53"/>
      <c r="N22" s="101">
        <v>25.3</v>
      </c>
      <c r="O22" s="101"/>
    </row>
    <row r="23" spans="1:15" ht="39.950000000000003" customHeight="1">
      <c r="A23" s="41" t="s">
        <v>47</v>
      </c>
      <c r="B23" s="103" t="s">
        <v>52</v>
      </c>
      <c r="C23" s="271" t="s">
        <v>133</v>
      </c>
      <c r="D23" s="104" t="s">
        <v>134</v>
      </c>
      <c r="E23" s="104"/>
      <c r="F23" s="104"/>
      <c r="G23" s="104"/>
      <c r="H23" s="59" t="s">
        <v>23</v>
      </c>
      <c r="I23" s="39">
        <v>5.33</v>
      </c>
      <c r="J23" s="115">
        <v>352.6</v>
      </c>
      <c r="K23" s="115">
        <v>2.9</v>
      </c>
      <c r="L23" s="272">
        <v>3.9</v>
      </c>
      <c r="M23" s="272">
        <v>0</v>
      </c>
      <c r="N23" s="234">
        <v>27.9</v>
      </c>
      <c r="O23" s="273"/>
    </row>
    <row r="24" spans="1:15" ht="39.950000000000003" customHeight="1">
      <c r="A24" s="41"/>
      <c r="B24" s="103" t="s">
        <v>55</v>
      </c>
      <c r="C24" s="103"/>
      <c r="D24" s="70" t="s">
        <v>56</v>
      </c>
      <c r="E24" s="70"/>
      <c r="F24" s="70"/>
      <c r="G24" s="70"/>
      <c r="H24" s="59" t="s">
        <v>29</v>
      </c>
      <c r="I24" s="38">
        <v>2.71</v>
      </c>
      <c r="J24" s="39">
        <v>3.3</v>
      </c>
      <c r="K24" s="274">
        <v>0.99</v>
      </c>
      <c r="L24" s="275">
        <v>14.19</v>
      </c>
      <c r="M24" s="46"/>
      <c r="N24" s="276">
        <v>78.87</v>
      </c>
      <c r="O24" s="276"/>
    </row>
    <row r="25" spans="1:15" ht="39.950000000000003" customHeight="1">
      <c r="A25" s="41"/>
      <c r="B25" s="103"/>
      <c r="C25" s="103"/>
      <c r="D25" s="36"/>
      <c r="E25" s="36"/>
      <c r="F25" s="36"/>
      <c r="G25" s="36"/>
      <c r="H25" s="37"/>
      <c r="I25" s="38"/>
      <c r="J25" s="39"/>
      <c r="K25" s="39"/>
      <c r="L25" s="46"/>
      <c r="M25" s="46"/>
      <c r="N25" s="40"/>
      <c r="O25" s="40"/>
    </row>
    <row r="26" spans="1:15" ht="39.950000000000003" customHeight="1" thickBot="1">
      <c r="A26" s="68"/>
      <c r="B26" s="277"/>
      <c r="C26" s="277"/>
      <c r="D26" s="278"/>
      <c r="E26" s="278"/>
      <c r="F26" s="278"/>
      <c r="G26" s="278"/>
      <c r="H26" s="279"/>
      <c r="I26" s="280"/>
      <c r="J26" s="281"/>
      <c r="K26" s="281"/>
      <c r="L26" s="282"/>
      <c r="M26" s="282"/>
      <c r="N26" s="282"/>
      <c r="O26" s="283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</v>
      </c>
      <c r="J27" s="122">
        <f>SUM(J20:J26)</f>
        <v>971.19999999999993</v>
      </c>
      <c r="K27" s="122">
        <f>SUM(K20:K26)</f>
        <v>42.89</v>
      </c>
      <c r="L27" s="123">
        <f>SUM(L20:M26)</f>
        <v>47.69</v>
      </c>
      <c r="M27" s="123"/>
      <c r="N27" s="123">
        <f>SUM(N20:O26)</f>
        <v>156.67000000000002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169.87</v>
      </c>
      <c r="J31" s="153">
        <f>J18+J27</f>
        <v>1742.1999999999998</v>
      </c>
      <c r="K31" s="153">
        <f>SUM(K18+K27)</f>
        <v>119.99</v>
      </c>
      <c r="L31" s="154">
        <f>L18+L27</f>
        <v>816.04</v>
      </c>
      <c r="M31" s="155"/>
      <c r="N31" s="156">
        <f>N18+N27</f>
        <v>368.82000000000005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7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L21:M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B2" sqref="B2:C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135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 thickBot="1">
      <c r="A11" s="33"/>
      <c r="B11" s="34" t="s">
        <v>69</v>
      </c>
      <c r="C11" s="42" t="s">
        <v>136</v>
      </c>
      <c r="D11" s="284" t="s">
        <v>137</v>
      </c>
      <c r="E11" s="285"/>
      <c r="F11" s="285"/>
      <c r="G11" s="286"/>
      <c r="H11" s="59" t="s">
        <v>138</v>
      </c>
      <c r="I11" s="172">
        <v>15.76</v>
      </c>
      <c r="J11" s="38">
        <v>462</v>
      </c>
      <c r="K11" s="38">
        <v>27.8</v>
      </c>
      <c r="L11" s="262">
        <v>20.85</v>
      </c>
      <c r="M11" s="263">
        <v>126</v>
      </c>
      <c r="N11" s="54">
        <v>40.049999999999997</v>
      </c>
      <c r="O11" s="55"/>
    </row>
    <row r="12" spans="1:24" ht="39.950000000000003" customHeight="1">
      <c r="A12" s="41"/>
      <c r="B12" s="34" t="s">
        <v>20</v>
      </c>
      <c r="C12" s="105" t="s">
        <v>122</v>
      </c>
      <c r="D12" s="284" t="s">
        <v>123</v>
      </c>
      <c r="E12" s="285"/>
      <c r="F12" s="285"/>
      <c r="G12" s="286"/>
      <c r="H12" s="59" t="s">
        <v>139</v>
      </c>
      <c r="I12" s="172">
        <v>48.12</v>
      </c>
      <c r="J12" s="38">
        <v>462</v>
      </c>
      <c r="K12" s="38">
        <v>27.8</v>
      </c>
      <c r="L12" s="262">
        <v>20.85</v>
      </c>
      <c r="M12" s="263">
        <v>450</v>
      </c>
      <c r="N12" s="54">
        <v>40.049999999999997</v>
      </c>
      <c r="O12" s="55"/>
    </row>
    <row r="13" spans="1:24" ht="51" customHeight="1">
      <c r="A13" s="41" t="s">
        <v>19</v>
      </c>
      <c r="B13" s="34" t="s">
        <v>140</v>
      </c>
      <c r="C13" s="105" t="s">
        <v>70</v>
      </c>
      <c r="D13" s="58" t="s">
        <v>71</v>
      </c>
      <c r="E13" s="58"/>
      <c r="F13" s="58"/>
      <c r="G13" s="58"/>
      <c r="H13" s="59" t="s">
        <v>23</v>
      </c>
      <c r="I13" s="172">
        <v>6.12</v>
      </c>
      <c r="J13" s="38">
        <v>60</v>
      </c>
      <c r="K13" s="38">
        <v>0</v>
      </c>
      <c r="L13" s="53">
        <v>0</v>
      </c>
      <c r="M13" s="53">
        <v>0</v>
      </c>
      <c r="N13" s="101">
        <v>15.7</v>
      </c>
      <c r="O13" s="106"/>
    </row>
    <row r="14" spans="1:24" ht="39.950000000000003" customHeight="1">
      <c r="A14" s="41"/>
      <c r="B14" s="34"/>
      <c r="C14" s="34"/>
      <c r="D14" s="287"/>
      <c r="E14" s="287"/>
      <c r="F14" s="287"/>
      <c r="G14" s="287"/>
      <c r="H14" s="114"/>
      <c r="I14" s="172"/>
      <c r="J14" s="60"/>
      <c r="K14" s="39"/>
      <c r="L14" s="61"/>
      <c r="M14" s="61"/>
      <c r="N14" s="47"/>
      <c r="O14" s="48"/>
    </row>
    <row r="15" spans="1:24" ht="39.950000000000003" customHeight="1">
      <c r="A15" s="187"/>
      <c r="B15" s="223"/>
      <c r="C15" s="223"/>
      <c r="D15" s="224"/>
      <c r="E15" s="224"/>
      <c r="F15" s="224"/>
      <c r="G15" s="224"/>
      <c r="H15" s="225"/>
      <c r="I15" s="172"/>
      <c r="J15" s="172"/>
      <c r="K15" s="172"/>
      <c r="L15" s="174"/>
      <c r="M15" s="174"/>
      <c r="N15" s="175"/>
      <c r="O15" s="175"/>
    </row>
    <row r="16" spans="1:24" ht="39.950000000000003" customHeight="1" thickBot="1">
      <c r="A16" s="188"/>
      <c r="B16" s="34"/>
      <c r="C16" s="34"/>
      <c r="D16" s="70"/>
      <c r="E16" s="70"/>
      <c r="F16" s="70"/>
      <c r="G16" s="70"/>
      <c r="H16" s="59"/>
      <c r="I16" s="39"/>
      <c r="J16" s="39"/>
      <c r="K16" s="39"/>
      <c r="L16" s="46"/>
      <c r="M16" s="46"/>
      <c r="N16" s="47"/>
      <c r="O16" s="48"/>
    </row>
    <row r="17" spans="1:15" ht="39.950000000000003" customHeight="1" thickBot="1">
      <c r="A17" s="76" t="s">
        <v>32</v>
      </c>
      <c r="B17" s="76" t="s">
        <v>81</v>
      </c>
      <c r="C17" s="77"/>
      <c r="D17" s="226"/>
      <c r="E17" s="226"/>
      <c r="F17" s="226"/>
      <c r="G17" s="226"/>
      <c r="H17" s="227"/>
      <c r="I17" s="205"/>
      <c r="J17" s="238"/>
      <c r="K17" s="205"/>
      <c r="L17" s="206"/>
      <c r="M17" s="207"/>
      <c r="N17" s="228"/>
      <c r="O17" s="229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984</v>
      </c>
      <c r="K18" s="89">
        <f>SUM(K10:K17)</f>
        <v>55.6</v>
      </c>
      <c r="L18" s="90">
        <f>SUM(L10:M17)</f>
        <v>617.70000000000005</v>
      </c>
      <c r="M18" s="90"/>
      <c r="N18" s="90">
        <f>SUM(N10:O17)</f>
        <v>95.8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209" t="s">
        <v>69</v>
      </c>
      <c r="C20" s="105"/>
      <c r="D20" s="58"/>
      <c r="E20" s="58"/>
      <c r="F20" s="58"/>
      <c r="G20" s="58"/>
      <c r="H20" s="59"/>
      <c r="I20" s="39"/>
      <c r="J20" s="214"/>
      <c r="K20" s="39"/>
      <c r="L20" s="215"/>
      <c r="M20" s="215"/>
      <c r="N20" s="266"/>
      <c r="O20" s="267"/>
    </row>
    <row r="21" spans="1:15" ht="49.5" customHeight="1">
      <c r="A21" s="41"/>
      <c r="B21" s="218" t="s">
        <v>39</v>
      </c>
      <c r="C21" s="268" t="s">
        <v>127</v>
      </c>
      <c r="D21" s="239" t="s">
        <v>128</v>
      </c>
      <c r="E21" s="239"/>
      <c r="F21" s="239"/>
      <c r="G21" s="239"/>
      <c r="H21" s="269" t="s">
        <v>129</v>
      </c>
      <c r="I21" s="270">
        <v>12.29</v>
      </c>
      <c r="J21" s="241">
        <v>205.6</v>
      </c>
      <c r="K21" s="241">
        <v>8.4</v>
      </c>
      <c r="L21" s="243">
        <v>8.9</v>
      </c>
      <c r="M21" s="243"/>
      <c r="N21" s="243">
        <v>24.6</v>
      </c>
      <c r="O21" s="243"/>
    </row>
    <row r="22" spans="1:15" ht="39.950000000000003" customHeight="1">
      <c r="A22" s="41"/>
      <c r="B22" s="34" t="s">
        <v>43</v>
      </c>
      <c r="C22" s="102" t="s">
        <v>130</v>
      </c>
      <c r="D22" s="104" t="s">
        <v>131</v>
      </c>
      <c r="E22" s="104"/>
      <c r="F22" s="104"/>
      <c r="G22" s="104"/>
      <c r="H22" s="37" t="s">
        <v>132</v>
      </c>
      <c r="I22" s="38">
        <v>59.67</v>
      </c>
      <c r="J22" s="38">
        <v>409.7</v>
      </c>
      <c r="K22" s="38">
        <v>30.6</v>
      </c>
      <c r="L22" s="53">
        <v>20.7</v>
      </c>
      <c r="M22" s="53"/>
      <c r="N22" s="101">
        <v>25.3</v>
      </c>
      <c r="O22" s="101"/>
    </row>
    <row r="23" spans="1:15" ht="39.950000000000003" customHeight="1">
      <c r="A23" s="41" t="s">
        <v>47</v>
      </c>
      <c r="B23" s="103" t="s">
        <v>52</v>
      </c>
      <c r="C23" s="271" t="s">
        <v>133</v>
      </c>
      <c r="D23" s="104" t="s">
        <v>134</v>
      </c>
      <c r="E23" s="104"/>
      <c r="F23" s="104"/>
      <c r="G23" s="104"/>
      <c r="H23" s="59" t="s">
        <v>23</v>
      </c>
      <c r="I23" s="39">
        <v>5.33</v>
      </c>
      <c r="J23" s="38">
        <v>105</v>
      </c>
      <c r="K23" s="38">
        <v>0</v>
      </c>
      <c r="L23" s="53">
        <v>0</v>
      </c>
      <c r="M23" s="53"/>
      <c r="N23" s="101">
        <v>27.1</v>
      </c>
      <c r="O23" s="101"/>
    </row>
    <row r="24" spans="1:15" ht="39.950000000000003" customHeight="1">
      <c r="A24" s="41"/>
      <c r="B24" s="103" t="s">
        <v>55</v>
      </c>
      <c r="C24" s="103"/>
      <c r="D24" s="70" t="s">
        <v>56</v>
      </c>
      <c r="E24" s="70"/>
      <c r="F24" s="70"/>
      <c r="G24" s="70"/>
      <c r="H24" s="59" t="s">
        <v>29</v>
      </c>
      <c r="I24" s="38">
        <v>2.71</v>
      </c>
      <c r="J24" s="39">
        <v>3.3</v>
      </c>
      <c r="K24" s="274">
        <v>0.99</v>
      </c>
      <c r="L24" s="275">
        <v>14.19</v>
      </c>
      <c r="M24" s="46"/>
      <c r="N24" s="276">
        <v>78.87</v>
      </c>
      <c r="O24" s="276"/>
    </row>
    <row r="25" spans="1:15" ht="39.950000000000003" customHeight="1">
      <c r="A25" s="41"/>
      <c r="B25" s="103"/>
      <c r="C25" s="103"/>
      <c r="D25" s="36"/>
      <c r="E25" s="36"/>
      <c r="F25" s="36"/>
      <c r="G25" s="36"/>
      <c r="H25" s="66"/>
      <c r="I25" s="67"/>
      <c r="J25" s="172"/>
      <c r="K25" s="172"/>
      <c r="L25" s="174"/>
      <c r="M25" s="174"/>
      <c r="N25" s="175"/>
      <c r="O25" s="175"/>
    </row>
    <row r="26" spans="1:15" ht="39.950000000000003" customHeight="1">
      <c r="A26" s="112"/>
      <c r="B26" s="250"/>
      <c r="C26" s="250"/>
      <c r="D26" s="251"/>
      <c r="E26" s="251"/>
      <c r="F26" s="251"/>
      <c r="G26" s="251"/>
      <c r="H26" s="220"/>
      <c r="I26" s="221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</v>
      </c>
      <c r="J27" s="122">
        <f>SUM(J20:J26)</f>
        <v>723.59999999999991</v>
      </c>
      <c r="K27" s="122">
        <f>SUM(K20:K26)</f>
        <v>39.99</v>
      </c>
      <c r="L27" s="123">
        <f>SUM(L20:M26)</f>
        <v>43.79</v>
      </c>
      <c r="M27" s="123"/>
      <c r="N27" s="123">
        <f>SUM(N20:O26)</f>
        <v>155.87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150</v>
      </c>
      <c r="J31" s="153">
        <f>J18+J27</f>
        <v>1707.6</v>
      </c>
      <c r="K31" s="153">
        <f>SUM(K18+K27)</f>
        <v>95.59</v>
      </c>
      <c r="L31" s="154">
        <f>L18+L27</f>
        <v>661.49</v>
      </c>
      <c r="M31" s="155"/>
      <c r="N31" s="156">
        <f>N18+N27</f>
        <v>251.67000000000002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6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L21:M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B2" sqref="B2:C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141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88" t="s">
        <v>6</v>
      </c>
      <c r="B9" s="289" t="s">
        <v>7</v>
      </c>
      <c r="C9" s="289" t="s">
        <v>8</v>
      </c>
      <c r="D9" s="290" t="s">
        <v>9</v>
      </c>
      <c r="E9" s="290"/>
      <c r="F9" s="290"/>
      <c r="G9" s="290"/>
      <c r="H9" s="289" t="s">
        <v>10</v>
      </c>
      <c r="I9" s="289" t="s">
        <v>11</v>
      </c>
      <c r="J9" s="289" t="s">
        <v>12</v>
      </c>
      <c r="K9" s="289" t="s">
        <v>13</v>
      </c>
      <c r="L9" s="290" t="s">
        <v>14</v>
      </c>
      <c r="M9" s="291"/>
      <c r="N9" s="26" t="s">
        <v>15</v>
      </c>
      <c r="O9" s="27"/>
    </row>
    <row r="10" spans="1:24" ht="20.25" hidden="1" customHeight="1" thickBot="1">
      <c r="A10" s="292"/>
      <c r="B10" s="293"/>
      <c r="C10" s="293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69</v>
      </c>
      <c r="C11" s="34"/>
      <c r="D11" s="178" t="s">
        <v>118</v>
      </c>
      <c r="E11" s="178"/>
      <c r="F11" s="178"/>
      <c r="G11" s="178"/>
      <c r="H11" s="37" t="s">
        <v>142</v>
      </c>
      <c r="I11" s="38">
        <v>12.7</v>
      </c>
      <c r="J11" s="39">
        <v>112.3</v>
      </c>
      <c r="K11" s="39">
        <v>21.6</v>
      </c>
      <c r="L11" s="40">
        <v>54.2</v>
      </c>
      <c r="M11" s="40"/>
      <c r="N11" s="40">
        <v>12.3</v>
      </c>
      <c r="O11" s="179"/>
    </row>
    <row r="12" spans="1:24" ht="39.950000000000003" customHeight="1">
      <c r="A12" s="41"/>
      <c r="B12" s="34"/>
      <c r="C12" s="34"/>
      <c r="D12" s="43" t="s">
        <v>16</v>
      </c>
      <c r="E12" s="44"/>
      <c r="F12" s="44"/>
      <c r="G12" s="45"/>
      <c r="H12" s="37" t="s">
        <v>119</v>
      </c>
      <c r="I12" s="38">
        <v>10.66</v>
      </c>
      <c r="J12" s="39">
        <v>102.8</v>
      </c>
      <c r="K12" s="39">
        <v>45.6</v>
      </c>
      <c r="L12" s="46">
        <v>12.4</v>
      </c>
      <c r="M12" s="46">
        <v>120</v>
      </c>
      <c r="N12" s="47">
        <v>1</v>
      </c>
      <c r="O12" s="294"/>
    </row>
    <row r="13" spans="1:24" ht="51" customHeight="1">
      <c r="A13" s="41" t="s">
        <v>19</v>
      </c>
      <c r="B13" s="34" t="s">
        <v>20</v>
      </c>
      <c r="C13" s="295" t="s">
        <v>143</v>
      </c>
      <c r="D13" s="43" t="s">
        <v>144</v>
      </c>
      <c r="E13" s="44"/>
      <c r="F13" s="44"/>
      <c r="G13" s="45"/>
      <c r="H13" s="37" t="s">
        <v>79</v>
      </c>
      <c r="I13" s="38">
        <v>20.52</v>
      </c>
      <c r="J13" s="38">
        <v>397.8</v>
      </c>
      <c r="K13" s="38">
        <v>4.13</v>
      </c>
      <c r="L13" s="53">
        <v>6.2</v>
      </c>
      <c r="M13" s="53">
        <v>321</v>
      </c>
      <c r="N13" s="54">
        <v>32.9</v>
      </c>
      <c r="O13" s="296"/>
    </row>
    <row r="14" spans="1:24" ht="39.950000000000003" customHeight="1">
      <c r="A14" s="41"/>
      <c r="B14" s="34" t="s">
        <v>140</v>
      </c>
      <c r="C14" s="102" t="s">
        <v>25</v>
      </c>
      <c r="D14" s="297" t="s">
        <v>80</v>
      </c>
      <c r="E14" s="107"/>
      <c r="F14" s="107"/>
      <c r="G14" s="108"/>
      <c r="H14" s="37" t="s">
        <v>23</v>
      </c>
      <c r="I14" s="38">
        <v>10.15</v>
      </c>
      <c r="J14" s="38">
        <v>134</v>
      </c>
      <c r="K14" s="38">
        <v>2.8</v>
      </c>
      <c r="L14" s="53">
        <v>3.2</v>
      </c>
      <c r="M14" s="53">
        <v>0</v>
      </c>
      <c r="N14" s="54">
        <v>24.7</v>
      </c>
      <c r="O14" s="296"/>
    </row>
    <row r="15" spans="1:24" ht="39.950000000000003" customHeight="1">
      <c r="A15" s="187"/>
      <c r="B15" s="34" t="s">
        <v>103</v>
      </c>
      <c r="C15" s="103"/>
      <c r="D15" s="36" t="s">
        <v>104</v>
      </c>
      <c r="E15" s="36"/>
      <c r="F15" s="36"/>
      <c r="G15" s="36"/>
      <c r="H15" s="37" t="s">
        <v>145</v>
      </c>
      <c r="I15" s="38">
        <v>2.87</v>
      </c>
      <c r="J15" s="38">
        <v>78.3</v>
      </c>
      <c r="K15" s="38">
        <v>45.6</v>
      </c>
      <c r="L15" s="53">
        <v>12.3</v>
      </c>
      <c r="M15" s="53">
        <v>102</v>
      </c>
      <c r="N15" s="101">
        <v>78.900000000000006</v>
      </c>
      <c r="O15" s="101"/>
    </row>
    <row r="16" spans="1:24" ht="39.950000000000003" customHeight="1" thickBot="1">
      <c r="A16" s="188"/>
      <c r="B16" s="199"/>
      <c r="C16" s="298"/>
      <c r="D16" s="299"/>
      <c r="E16" s="299"/>
      <c r="F16" s="299"/>
      <c r="G16" s="299"/>
      <c r="H16" s="300"/>
      <c r="I16" s="195"/>
      <c r="J16" s="73"/>
      <c r="K16" s="73"/>
      <c r="L16" s="301"/>
      <c r="M16" s="301"/>
      <c r="N16" s="302"/>
      <c r="O16" s="303"/>
    </row>
    <row r="17" spans="1:15" ht="39.950000000000003" customHeight="1" thickBot="1">
      <c r="A17" s="76" t="s">
        <v>32</v>
      </c>
      <c r="B17" s="76" t="s">
        <v>81</v>
      </c>
      <c r="C17" s="304"/>
      <c r="D17" s="226" t="s">
        <v>146</v>
      </c>
      <c r="E17" s="226"/>
      <c r="F17" s="226"/>
      <c r="G17" s="226"/>
      <c r="H17" s="227" t="s">
        <v>97</v>
      </c>
      <c r="I17" s="205">
        <v>32.97</v>
      </c>
      <c r="J17" s="305">
        <v>74.400000000000006</v>
      </c>
      <c r="K17" s="305">
        <v>1.8</v>
      </c>
      <c r="L17" s="306">
        <v>0</v>
      </c>
      <c r="M17" s="306">
        <v>0</v>
      </c>
      <c r="N17" s="307">
        <v>16.8</v>
      </c>
      <c r="O17" s="30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89.86999999999999</v>
      </c>
      <c r="J18" s="89">
        <f>SUM(J11:J17)</f>
        <v>899.59999999999991</v>
      </c>
      <c r="K18" s="89">
        <f>SUM(K10:K17)</f>
        <v>121.52999999999999</v>
      </c>
      <c r="L18" s="90">
        <f>SUM(L10:M17)</f>
        <v>631.29999999999995</v>
      </c>
      <c r="M18" s="90"/>
      <c r="N18" s="90">
        <f>SUM(N10:O17)</f>
        <v>166.60000000000002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3"/>
      <c r="B20" s="209" t="s">
        <v>69</v>
      </c>
      <c r="C20" s="57"/>
      <c r="D20" s="239"/>
      <c r="E20" s="239"/>
      <c r="F20" s="239"/>
      <c r="G20" s="239"/>
      <c r="H20" s="240"/>
      <c r="I20" s="241"/>
      <c r="J20" s="214"/>
      <c r="K20" s="241"/>
      <c r="L20" s="215"/>
      <c r="M20" s="215"/>
      <c r="N20" s="309"/>
      <c r="O20" s="310"/>
    </row>
    <row r="21" spans="1:15" ht="63.75" customHeight="1">
      <c r="A21" s="41"/>
      <c r="B21" s="34" t="s">
        <v>39</v>
      </c>
      <c r="C21" s="105" t="s">
        <v>107</v>
      </c>
      <c r="D21" s="58" t="s">
        <v>147</v>
      </c>
      <c r="E21" s="58"/>
      <c r="F21" s="58"/>
      <c r="G21" s="58"/>
      <c r="H21" s="59" t="s">
        <v>148</v>
      </c>
      <c r="I21" s="39">
        <v>17.37</v>
      </c>
      <c r="J21" s="214">
        <v>143</v>
      </c>
      <c r="K21" s="39">
        <v>6.5</v>
      </c>
      <c r="L21" s="215">
        <v>3.7</v>
      </c>
      <c r="M21" s="215">
        <v>159</v>
      </c>
      <c r="N21" s="47">
        <v>21.7</v>
      </c>
      <c r="O21" s="48"/>
    </row>
    <row r="22" spans="1:15" ht="51.75" customHeight="1">
      <c r="A22" s="41"/>
      <c r="B22" s="34" t="s">
        <v>149</v>
      </c>
      <c r="C22" s="105" t="s">
        <v>150</v>
      </c>
      <c r="D22" s="58" t="s">
        <v>151</v>
      </c>
      <c r="E22" s="58"/>
      <c r="F22" s="58"/>
      <c r="G22" s="58"/>
      <c r="H22" s="59" t="s">
        <v>38</v>
      </c>
      <c r="I22" s="39">
        <v>41.46</v>
      </c>
      <c r="J22" s="115">
        <v>315.60000000000002</v>
      </c>
      <c r="K22" s="39">
        <v>21.8</v>
      </c>
      <c r="L22" s="272">
        <v>18.899999999999999</v>
      </c>
      <c r="M22" s="272">
        <v>345</v>
      </c>
      <c r="N22" s="47">
        <v>12.8</v>
      </c>
      <c r="O22" s="48"/>
    </row>
    <row r="23" spans="1:15" ht="39.950000000000003" customHeight="1">
      <c r="A23" s="41" t="s">
        <v>47</v>
      </c>
      <c r="B23" s="103" t="s">
        <v>48</v>
      </c>
      <c r="C23" s="105" t="s">
        <v>152</v>
      </c>
      <c r="D23" s="58" t="s">
        <v>153</v>
      </c>
      <c r="E23" s="58"/>
      <c r="F23" s="58"/>
      <c r="G23" s="58"/>
      <c r="H23" s="59" t="s">
        <v>51</v>
      </c>
      <c r="I23" s="39">
        <v>15.5</v>
      </c>
      <c r="J23" s="115">
        <v>297.3</v>
      </c>
      <c r="K23" s="39">
        <v>4.13</v>
      </c>
      <c r="L23" s="272">
        <v>6.2</v>
      </c>
      <c r="M23" s="272">
        <v>169.2</v>
      </c>
      <c r="N23" s="47">
        <v>32.9</v>
      </c>
      <c r="O23" s="48"/>
    </row>
    <row r="24" spans="1:15" ht="39.950000000000003" customHeight="1">
      <c r="A24" s="41"/>
      <c r="B24" s="103" t="s">
        <v>154</v>
      </c>
      <c r="C24" s="105" t="s">
        <v>53</v>
      </c>
      <c r="D24" s="70" t="s">
        <v>155</v>
      </c>
      <c r="E24" s="70"/>
      <c r="F24" s="70"/>
      <c r="G24" s="70"/>
      <c r="H24" s="59" t="s">
        <v>23</v>
      </c>
      <c r="I24" s="39">
        <v>1.68</v>
      </c>
      <c r="J24" s="115">
        <v>60</v>
      </c>
      <c r="K24" s="39">
        <v>0</v>
      </c>
      <c r="L24" s="272">
        <v>0</v>
      </c>
      <c r="M24" s="272">
        <v>0</v>
      </c>
      <c r="N24" s="40">
        <v>15.7</v>
      </c>
      <c r="O24" s="40"/>
    </row>
    <row r="25" spans="1:15" ht="39.950000000000003" customHeight="1">
      <c r="A25" s="41"/>
      <c r="B25" s="34" t="s">
        <v>156</v>
      </c>
      <c r="C25" s="57"/>
      <c r="D25" s="70" t="s">
        <v>56</v>
      </c>
      <c r="E25" s="70"/>
      <c r="F25" s="70"/>
      <c r="G25" s="70"/>
      <c r="H25" s="59" t="s">
        <v>157</v>
      </c>
      <c r="I25" s="39">
        <v>3.99</v>
      </c>
      <c r="J25" s="60">
        <v>72.400000000000006</v>
      </c>
      <c r="K25" s="39">
        <v>2.6</v>
      </c>
      <c r="L25" s="61">
        <v>0.5</v>
      </c>
      <c r="M25" s="61">
        <v>123</v>
      </c>
      <c r="N25" s="40">
        <v>13.7</v>
      </c>
      <c r="O25" s="40"/>
    </row>
    <row r="26" spans="1:15" ht="39.950000000000003" customHeight="1">
      <c r="A26" s="112"/>
      <c r="B26" s="250"/>
      <c r="C26" s="34"/>
      <c r="D26" s="113"/>
      <c r="E26" s="113"/>
      <c r="F26" s="113"/>
      <c r="G26" s="113"/>
      <c r="H26" s="220"/>
      <c r="I26" s="221"/>
      <c r="J26" s="60"/>
      <c r="K26" s="60"/>
      <c r="L26" s="116"/>
      <c r="M26" s="116"/>
      <c r="N26" s="116"/>
      <c r="O26" s="117"/>
    </row>
    <row r="27" spans="1:15" ht="37.5" customHeight="1" thickBot="1">
      <c r="A27" s="118"/>
      <c r="B27" s="119"/>
      <c r="C27" s="119"/>
      <c r="D27" s="120" t="s">
        <v>34</v>
      </c>
      <c r="E27" s="120"/>
      <c r="F27" s="120"/>
      <c r="G27" s="120"/>
      <c r="H27" s="121"/>
      <c r="I27" s="122">
        <f>SUM(I20:I26)</f>
        <v>80</v>
      </c>
      <c r="J27" s="122">
        <f>SUM(J20:J26)</f>
        <v>888.30000000000007</v>
      </c>
      <c r="K27" s="122">
        <f>SUM(K20:K26)</f>
        <v>35.03</v>
      </c>
      <c r="L27" s="123">
        <f>SUM(L20:M26)</f>
        <v>825.5</v>
      </c>
      <c r="M27" s="123"/>
      <c r="N27" s="123">
        <f>SUM(N20:O26)</f>
        <v>96.800000000000011</v>
      </c>
      <c r="O27" s="124"/>
    </row>
    <row r="28" spans="1:15" ht="39.75" hidden="1" customHeight="1" thickBot="1">
      <c r="A28" s="125"/>
      <c r="B28" s="126"/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6"/>
      <c r="O28" s="128"/>
    </row>
    <row r="29" spans="1:15" ht="39.75" hidden="1" customHeight="1" thickBot="1">
      <c r="A29" s="129"/>
      <c r="B29" s="130"/>
      <c r="C29" s="130"/>
      <c r="D29" s="131"/>
      <c r="E29" s="131"/>
      <c r="F29" s="131"/>
      <c r="G29" s="131"/>
      <c r="H29" s="132"/>
      <c r="I29" s="133"/>
      <c r="J29" s="134"/>
      <c r="K29" s="134"/>
      <c r="L29" s="135"/>
      <c r="M29" s="136"/>
      <c r="N29" s="136"/>
      <c r="O29" s="137"/>
    </row>
    <row r="30" spans="1:15" ht="39.75" hidden="1" customHeigh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4"/>
      <c r="N30" s="144"/>
      <c r="O30" s="145"/>
    </row>
    <row r="31" spans="1:15" ht="39.950000000000003" customHeight="1" thickBot="1">
      <c r="A31" s="146"/>
      <c r="B31" s="147"/>
      <c r="C31" s="147"/>
      <c r="D31" s="148" t="s">
        <v>62</v>
      </c>
      <c r="E31" s="149"/>
      <c r="F31" s="149"/>
      <c r="G31" s="150"/>
      <c r="H31" s="151"/>
      <c r="I31" s="152">
        <f>I18+I27+I30</f>
        <v>169.87</v>
      </c>
      <c r="J31" s="153">
        <f>J18+J27</f>
        <v>1787.9</v>
      </c>
      <c r="K31" s="153">
        <f>SUM(K18+K27)</f>
        <v>156.56</v>
      </c>
      <c r="L31" s="154">
        <f>L18+L27</f>
        <v>1456.8</v>
      </c>
      <c r="M31" s="155"/>
      <c r="N31" s="156">
        <f>N18+N27</f>
        <v>263.40000000000003</v>
      </c>
      <c r="O31" s="157"/>
    </row>
    <row r="32" spans="1:15" ht="19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0"/>
      <c r="M32" s="10"/>
      <c r="N32" s="10"/>
      <c r="O32" s="13"/>
    </row>
    <row r="33" spans="1:15" ht="15.75" customHeight="1">
      <c r="A33" s="160" t="s">
        <v>63</v>
      </c>
      <c r="B33" s="161"/>
      <c r="C33" s="161"/>
      <c r="D33" s="161"/>
      <c r="E33" s="162"/>
      <c r="F33" s="162"/>
      <c r="G33" s="163"/>
      <c r="H33" s="159" t="s">
        <v>64</v>
      </c>
      <c r="I33" s="159"/>
      <c r="J33" s="159"/>
      <c r="K33" s="10"/>
      <c r="L33" s="164"/>
      <c r="M33" s="10"/>
      <c r="N33" s="10"/>
      <c r="O33" s="13"/>
    </row>
    <row r="34" spans="1:15" ht="18">
      <c r="A34" s="158"/>
      <c r="B34" s="159"/>
      <c r="C34" s="159"/>
      <c r="D34" s="159"/>
      <c r="E34" s="159"/>
      <c r="F34" s="165"/>
      <c r="G34" s="159"/>
      <c r="H34" s="159"/>
      <c r="I34" s="159"/>
      <c r="J34" s="159"/>
      <c r="K34" s="10"/>
      <c r="L34" s="164"/>
      <c r="M34" s="10"/>
      <c r="N34" s="10"/>
      <c r="O34" s="13"/>
    </row>
    <row r="35" spans="1:15" ht="22.5" customHeight="1">
      <c r="A35" s="160" t="s">
        <v>65</v>
      </c>
      <c r="B35" s="161"/>
      <c r="C35" s="161"/>
      <c r="D35" s="161"/>
      <c r="E35" s="166"/>
      <c r="F35" s="166"/>
      <c r="G35" s="163"/>
      <c r="H35" s="159" t="s">
        <v>66</v>
      </c>
      <c r="I35" s="159"/>
      <c r="J35" s="159" t="s">
        <v>66</v>
      </c>
      <c r="K35" s="10"/>
      <c r="L35" s="164"/>
      <c r="M35" s="10"/>
      <c r="N35" s="10"/>
      <c r="O35" s="13"/>
    </row>
    <row r="36" spans="1:15" ht="18">
      <c r="A36" s="158"/>
      <c r="B36" s="159"/>
      <c r="C36" s="159"/>
      <c r="D36" s="159"/>
      <c r="E36" s="159"/>
      <c r="F36" s="165"/>
      <c r="G36" s="159"/>
      <c r="H36" s="159"/>
      <c r="I36" s="159"/>
      <c r="J36" s="159"/>
      <c r="K36" s="10"/>
      <c r="L36" s="164"/>
      <c r="M36" s="10"/>
      <c r="N36" s="10"/>
      <c r="O36" s="13"/>
    </row>
    <row r="37" spans="1:15" ht="21.75" customHeight="1">
      <c r="A37" s="160" t="s">
        <v>67</v>
      </c>
      <c r="B37" s="161"/>
      <c r="C37" s="161"/>
      <c r="D37" s="161"/>
      <c r="E37" s="166"/>
      <c r="F37" s="166"/>
      <c r="G37" s="163"/>
      <c r="H37" s="159" t="s">
        <v>66</v>
      </c>
      <c r="I37" s="159"/>
      <c r="J37" s="159" t="s">
        <v>66</v>
      </c>
      <c r="K37" s="10"/>
      <c r="L37" s="164"/>
      <c r="M37" s="10"/>
      <c r="N37" s="10"/>
      <c r="O37" s="13"/>
    </row>
    <row r="38" spans="1:15" ht="18">
      <c r="A38" s="158"/>
      <c r="B38" s="159"/>
      <c r="C38" s="159"/>
      <c r="D38" s="159"/>
      <c r="E38" s="159"/>
      <c r="F38" s="165"/>
      <c r="G38" s="159"/>
      <c r="H38" s="159"/>
      <c r="I38" s="159"/>
      <c r="J38" s="159"/>
      <c r="K38" s="10"/>
      <c r="L38" s="164"/>
      <c r="M38" s="10"/>
      <c r="N38" s="10"/>
      <c r="O38" s="13"/>
    </row>
    <row r="39" spans="1:15" ht="30.75" customHeight="1" thickBot="1">
      <c r="A39" s="159"/>
      <c r="B39" s="159"/>
      <c r="C39" s="159"/>
      <c r="D39" s="159"/>
      <c r="E39" s="167"/>
      <c r="F39" s="167"/>
      <c r="G39" s="167"/>
      <c r="H39" s="159"/>
      <c r="I39" s="159"/>
      <c r="J39" s="159"/>
      <c r="K39" s="10"/>
      <c r="L39" s="10"/>
      <c r="M39" s="10"/>
      <c r="N39" s="10"/>
      <c r="O39" s="168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68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5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28б</vt:lpstr>
      <vt:lpstr>28пон.</vt:lpstr>
      <vt:lpstr>1вт</vt:lpstr>
      <vt:lpstr>1б</vt:lpstr>
      <vt:lpstr>2ср</vt:lpstr>
      <vt:lpstr>2б</vt:lpstr>
      <vt:lpstr>3чет</vt:lpstr>
      <vt:lpstr>3б</vt:lpstr>
      <vt:lpstr>4пят</vt:lpstr>
      <vt:lpstr>4б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2022-02-25T08:25:54Z</dcterms:created>
  <dcterms:modified xsi:type="dcterms:W3CDTF">2022-02-25T08:36:17Z</dcterms:modified>
</cp:coreProperties>
</file>